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kko.kauppinen\Desktop\Kilpailutoiminta\Valintaesitykset kilpailut\"/>
    </mc:Choice>
  </mc:AlternateContent>
  <xr:revisionPtr revIDLastSave="0" documentId="13_ncr:1_{B3A73447-C578-40F8-BA88-F4883CDA7916}" xr6:coauthVersionLast="47" xr6:coauthVersionMax="47" xr10:uidLastSave="{00000000-0000-0000-0000-000000000000}"/>
  <bookViews>
    <workbookView xWindow="-120" yWindow="-120" windowWidth="38640" windowHeight="21240" activeTab="4" xr2:uid="{413A294F-0D1D-7445-809B-11234548286C}"/>
  </bookViews>
  <sheets>
    <sheet name="Tulokset 30.10.2021 pika" sheetId="1" r:id="rId1"/>
    <sheet name="Tulokset 31.10.2021 pika 2" sheetId="3" r:id="rId2"/>
    <sheet name="Tulokset 06.11.2021 pika" sheetId="6" r:id="rId3"/>
    <sheet name="Women ranking after 3" sheetId="4" r:id="rId4"/>
    <sheet name="Men ranking after 3" sheetId="7" r:id="rId5"/>
  </sheets>
  <definedNames>
    <definedName name="_xlnm._FilterDatabase" localSheetId="4" hidden="1">'Men ranking after 3'!$B$3:$F$24</definedName>
    <definedName name="_xlnm._FilterDatabase" localSheetId="3" hidden="1">'Women ranking after 3'!$B$3:$F$3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F19" i="7"/>
  <c r="F18" i="7"/>
  <c r="F20" i="7"/>
  <c r="F16" i="7"/>
  <c r="F17" i="7"/>
  <c r="F15" i="7"/>
  <c r="F14" i="7"/>
  <c r="F13" i="7"/>
  <c r="F10" i="7"/>
  <c r="F12" i="7"/>
  <c r="F9" i="7"/>
  <c r="F6" i="7"/>
  <c r="F7" i="7"/>
  <c r="F8" i="7"/>
  <c r="F11" i="7"/>
  <c r="F5" i="7"/>
  <c r="F4" i="7"/>
  <c r="F7" i="4"/>
  <c r="F5" i="4"/>
  <c r="F6" i="4"/>
  <c r="F9" i="4"/>
  <c r="F12" i="4"/>
  <c r="F8" i="4"/>
  <c r="F11" i="4"/>
  <c r="F15" i="4"/>
  <c r="F10" i="4"/>
  <c r="F16" i="4"/>
  <c r="F13" i="4"/>
  <c r="F17" i="4"/>
  <c r="F14" i="4"/>
  <c r="F18" i="4"/>
  <c r="F19" i="4"/>
  <c r="F20" i="4"/>
  <c r="F4" i="4"/>
  <c r="G56" i="6"/>
  <c r="H54" i="6" s="1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G27" i="6"/>
  <c r="H24" i="6" s="1"/>
  <c r="H23" i="6"/>
  <c r="H20" i="6"/>
  <c r="H19" i="6"/>
  <c r="H16" i="6"/>
  <c r="H15" i="6"/>
  <c r="H12" i="6"/>
  <c r="H11" i="6"/>
  <c r="H8" i="6"/>
  <c r="H7" i="6"/>
  <c r="H4" i="6"/>
  <c r="G50" i="3"/>
  <c r="H46" i="3" s="1"/>
  <c r="G25" i="3"/>
  <c r="H23" i="3" s="1"/>
  <c r="H45" i="6" l="1"/>
  <c r="H51" i="6"/>
  <c r="H47" i="6"/>
  <c r="H48" i="6"/>
  <c r="H49" i="6"/>
  <c r="H46" i="6"/>
  <c r="H50" i="6"/>
  <c r="H5" i="6"/>
  <c r="H9" i="6"/>
  <c r="H13" i="6"/>
  <c r="H17" i="6"/>
  <c r="H21" i="6"/>
  <c r="H25" i="6"/>
  <c r="H6" i="6"/>
  <c r="H10" i="6"/>
  <c r="H14" i="6"/>
  <c r="H18" i="6"/>
  <c r="H22" i="6"/>
  <c r="H26" i="6"/>
  <c r="H52" i="6"/>
  <c r="H53" i="6"/>
  <c r="H31" i="3"/>
  <c r="H39" i="3"/>
  <c r="H47" i="3"/>
  <c r="H4" i="3"/>
  <c r="H32" i="3"/>
  <c r="H36" i="3"/>
  <c r="H40" i="3"/>
  <c r="H44" i="3"/>
  <c r="H48" i="3"/>
  <c r="H35" i="3"/>
  <c r="H43" i="3"/>
  <c r="H29" i="3"/>
  <c r="H33" i="3"/>
  <c r="H37" i="3"/>
  <c r="H41" i="3"/>
  <c r="H45" i="3"/>
  <c r="H49" i="3"/>
  <c r="H30" i="3"/>
  <c r="H34" i="3"/>
  <c r="H38" i="3"/>
  <c r="H42" i="3"/>
  <c r="H8" i="3"/>
  <c r="H16" i="3"/>
  <c r="H5" i="3"/>
  <c r="H9" i="3"/>
  <c r="H13" i="3"/>
  <c r="H17" i="3"/>
  <c r="H21" i="3"/>
  <c r="H12" i="3"/>
  <c r="H20" i="3"/>
  <c r="H6" i="3"/>
  <c r="H10" i="3"/>
  <c r="H14" i="3"/>
  <c r="H18" i="3"/>
  <c r="H22" i="3"/>
  <c r="H7" i="3"/>
  <c r="H11" i="3"/>
  <c r="H15" i="3"/>
  <c r="H19" i="3"/>
  <c r="G61" i="1"/>
  <c r="G31" i="1"/>
  <c r="H57" i="1" l="1"/>
  <c r="H53" i="1"/>
  <c r="H49" i="1"/>
  <c r="H45" i="1"/>
  <c r="H41" i="1"/>
  <c r="H37" i="1"/>
  <c r="H56" i="1"/>
  <c r="H52" i="1"/>
  <c r="H48" i="1"/>
  <c r="H44" i="1"/>
  <c r="H40" i="1"/>
  <c r="H36" i="1"/>
  <c r="H55" i="1"/>
  <c r="H51" i="1"/>
  <c r="H47" i="1"/>
  <c r="H43" i="1"/>
  <c r="H39" i="1"/>
  <c r="H35" i="1"/>
  <c r="H58" i="1"/>
  <c r="H54" i="1"/>
  <c r="H50" i="1"/>
  <c r="H46" i="1"/>
  <c r="H42" i="1"/>
  <c r="H38" i="1"/>
  <c r="H28" i="1"/>
  <c r="H24" i="1"/>
  <c r="H16" i="1"/>
  <c r="H27" i="1"/>
  <c r="H23" i="1"/>
  <c r="H19" i="1"/>
  <c r="H15" i="1"/>
  <c r="H11" i="1"/>
  <c r="H7" i="1"/>
  <c r="H12" i="1"/>
  <c r="H26" i="1"/>
  <c r="H22" i="1"/>
  <c r="H18" i="1"/>
  <c r="H14" i="1"/>
  <c r="H10" i="1"/>
  <c r="H6" i="1"/>
  <c r="H8" i="1"/>
  <c r="H29" i="1"/>
  <c r="H25" i="1"/>
  <c r="H21" i="1"/>
  <c r="H17" i="1"/>
  <c r="H13" i="1"/>
  <c r="H9" i="1"/>
  <c r="H5" i="1"/>
  <c r="H20" i="1"/>
</calcChain>
</file>

<file path=xl/sharedStrings.xml><?xml version="1.0" encoding="utf-8"?>
<sst xmlns="http://schemas.openxmlformats.org/spreadsheetml/2006/main" count="422" uniqueCount="110">
  <si>
    <t>NAISET</t>
  </si>
  <si>
    <t>M</t>
  </si>
  <si>
    <t>P</t>
  </si>
  <si>
    <t>sakko</t>
  </si>
  <si>
    <t>Loppuaika</t>
  </si>
  <si>
    <t>%ranking</t>
  </si>
  <si>
    <t>1.</t>
  </si>
  <si>
    <t>Mari Eder</t>
  </si>
  <si>
    <t>2.</t>
  </si>
  <si>
    <t>Suvi Minkkinen</t>
  </si>
  <si>
    <t>3.</t>
  </si>
  <si>
    <t>Erika Jänkä</t>
  </si>
  <si>
    <t>4.</t>
  </si>
  <si>
    <t>Heidi Kuuttinen</t>
  </si>
  <si>
    <t>5.</t>
  </si>
  <si>
    <t>Noora Kaisa Keränen</t>
  </si>
  <si>
    <t>6.</t>
  </si>
  <si>
    <t>Sanna Laari</t>
  </si>
  <si>
    <t>7.</t>
  </si>
  <si>
    <t>Venla Lehtonen</t>
  </si>
  <si>
    <t>8.</t>
  </si>
  <si>
    <t>9.</t>
  </si>
  <si>
    <t>10.</t>
  </si>
  <si>
    <t>11.</t>
  </si>
  <si>
    <t>Aino Veijalainen</t>
  </si>
  <si>
    <t>12.</t>
  </si>
  <si>
    <t>Santra Säde</t>
  </si>
  <si>
    <t>13.</t>
  </si>
  <si>
    <t>14.</t>
  </si>
  <si>
    <t>Nenna Lukkarinen</t>
  </si>
  <si>
    <t>15.</t>
  </si>
  <si>
    <t>Seela Peuralahti</t>
  </si>
  <si>
    <t>16.</t>
  </si>
  <si>
    <t>Aino Soininen</t>
  </si>
  <si>
    <t>Top 3 keskiarvo</t>
  </si>
  <si>
    <t>MIEHET</t>
  </si>
  <si>
    <t>Tero Seppälä</t>
  </si>
  <si>
    <t>Tuomas Harjula</t>
  </si>
  <si>
    <t>Jaakko Ranta</t>
  </si>
  <si>
    <t>Heikki Laitinen</t>
  </si>
  <si>
    <t>Joni Mustonen</t>
  </si>
  <si>
    <t>Otto Ruusunen</t>
  </si>
  <si>
    <t>Patrik Kuuttinen</t>
  </si>
  <si>
    <t>Olli Hiidensalo</t>
  </si>
  <si>
    <t>Juho Hökkä</t>
  </si>
  <si>
    <t>Santeri Kolehmainen</t>
  </si>
  <si>
    <t>17.</t>
  </si>
  <si>
    <t>Vili Kotikumpu</t>
  </si>
  <si>
    <t>18.</t>
  </si>
  <si>
    <t>Juho Friman</t>
  </si>
  <si>
    <t>19.</t>
  </si>
  <si>
    <t>Matias Maijala</t>
  </si>
  <si>
    <t>20.</t>
  </si>
  <si>
    <t>Jonni Mukkala</t>
  </si>
  <si>
    <t>21.</t>
  </si>
  <si>
    <t>Aapo Erkkilä</t>
  </si>
  <si>
    <t>22.</t>
  </si>
  <si>
    <t>23.</t>
  </si>
  <si>
    <t>Lauri Peltoniemi</t>
  </si>
  <si>
    <t>24.</t>
  </si>
  <si>
    <t>Juho Kauhajärvi</t>
  </si>
  <si>
    <t>Nastassia Kinnunen</t>
  </si>
  <si>
    <t>Sanni Oikkonen</t>
  </si>
  <si>
    <t>30.10.2021 Pika</t>
  </si>
  <si>
    <t>Johanna Pykäläinen</t>
  </si>
  <si>
    <t>Sonja Leinamo</t>
  </si>
  <si>
    <t>Emilia Irvankoski</t>
  </si>
  <si>
    <t>Frida Achrén</t>
  </si>
  <si>
    <t>Sofia Joronen</t>
  </si>
  <si>
    <t>Mira Holopainen</t>
  </si>
  <si>
    <t>Iida-Mari Takanen</t>
  </si>
  <si>
    <t>Nea Vähärsarja</t>
  </si>
  <si>
    <t>Hilda Kukonlehto</t>
  </si>
  <si>
    <t>Anniina Rantala</t>
  </si>
  <si>
    <t>Elena Jyrkinen</t>
  </si>
  <si>
    <t>Emmi Erkkilä</t>
  </si>
  <si>
    <t>25.</t>
  </si>
  <si>
    <t>Sara Naukkarinen</t>
  </si>
  <si>
    <t>26.</t>
  </si>
  <si>
    <t>Meri Hakala</t>
  </si>
  <si>
    <t>27.</t>
  </si>
  <si>
    <t>Sanna-Mari Purola</t>
  </si>
  <si>
    <t>DNS</t>
  </si>
  <si>
    <t>Otto-Emil Karvinen</t>
  </si>
  <si>
    <t>Arttu Heikkinen</t>
  </si>
  <si>
    <t>Pyry Stevander</t>
  </si>
  <si>
    <t>Elias Erkkilä</t>
  </si>
  <si>
    <t>Kalle Loukkaanhuhta</t>
  </si>
  <si>
    <t>Roope Jokela</t>
  </si>
  <si>
    <t>Markus Myyry</t>
  </si>
  <si>
    <t>Severi Oikkonen</t>
  </si>
  <si>
    <t>Anssi Kuittinen</t>
  </si>
  <si>
    <t>Onni Paasonen</t>
  </si>
  <si>
    <t>DNF</t>
  </si>
  <si>
    <t>31.10.2021 Pika</t>
  </si>
  <si>
    <t xml:space="preserve">Hilda Kukonlehto </t>
  </si>
  <si>
    <t>%ranking total</t>
  </si>
  <si>
    <t>1st race</t>
  </si>
  <si>
    <t>2nd race</t>
  </si>
  <si>
    <t>06.11.2021 PIKA</t>
  </si>
  <si>
    <t>Rieke De Meyer</t>
  </si>
  <si>
    <t>Krista Leskinen</t>
  </si>
  <si>
    <t>Laura Arponen</t>
  </si>
  <si>
    <t>Ville-Valtteri Karvinen</t>
  </si>
  <si>
    <t>Santtu Panttila</t>
  </si>
  <si>
    <t>Pyry Rannikko</t>
  </si>
  <si>
    <t>Onni-Kalle Lahdelma</t>
  </si>
  <si>
    <t>Jukka Virolainen</t>
  </si>
  <si>
    <t>Karri Tuokko</t>
  </si>
  <si>
    <t>3rd 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</si>
</sst>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45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45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164" fontId="0" fillId="0" borderId="0" xfId="0" applyNumberFormat="1"/>
    <xf numFmtId="45" fontId="3" fillId="0" borderId="0" xfId="0" applyNumberFormat="1" applyFont="1" applyBorder="1" applyAlignment="1">
      <alignment horizontal="center"/>
    </xf>
    <xf numFmtId="164" fontId="0" fillId="0" borderId="0" xfId="0" applyNumberFormat="1" applyFill="1"/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Border="1"/>
    <xf numFmtId="0" fontId="0" fillId="0" borderId="0" xfId="0" applyFill="1" applyBorder="1"/>
    <xf numFmtId="164" fontId="3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6D130-A17E-5E47-B2C6-19F93439A546}">
  <dimension ref="A1:H61"/>
  <sheetViews>
    <sheetView zoomScaleNormal="100" workbookViewId="0">
      <selection activeCell="M37" sqref="M37"/>
    </sheetView>
  </sheetViews>
  <sheetFormatPr defaultColWidth="8.85546875" defaultRowHeight="12.75" x14ac:dyDescent="0.2"/>
  <cols>
    <col min="1" max="1" width="8.85546875" style="1"/>
    <col min="2" max="2" width="17" bestFit="1" customWidth="1"/>
    <col min="3" max="3" width="4.7109375" style="1" customWidth="1"/>
    <col min="4" max="4" width="5" style="1" customWidth="1"/>
    <col min="5" max="5" width="8.85546875" style="1"/>
    <col min="7" max="7" width="9.7109375" bestFit="1" customWidth="1"/>
    <col min="8" max="8" width="12.140625" bestFit="1" customWidth="1"/>
  </cols>
  <sheetData>
    <row r="1" spans="1:8" x14ac:dyDescent="0.2">
      <c r="B1" s="2" t="s">
        <v>63</v>
      </c>
    </row>
    <row r="2" spans="1:8" x14ac:dyDescent="0.2">
      <c r="B2" s="13" t="s">
        <v>0</v>
      </c>
      <c r="C2" s="3"/>
    </row>
    <row r="3" spans="1:8" x14ac:dyDescent="0.2">
      <c r="B3" s="13"/>
      <c r="C3" s="6" t="s">
        <v>1</v>
      </c>
      <c r="D3" s="6" t="s">
        <v>2</v>
      </c>
      <c r="E3" s="6" t="s">
        <v>3</v>
      </c>
      <c r="F3" s="13"/>
      <c r="G3" s="13" t="s">
        <v>4</v>
      </c>
      <c r="H3" s="6" t="s">
        <v>5</v>
      </c>
    </row>
    <row r="4" spans="1:8" x14ac:dyDescent="0.2">
      <c r="A4" s="1" t="s">
        <v>6</v>
      </c>
      <c r="B4" s="5" t="s">
        <v>7</v>
      </c>
      <c r="C4" s="1">
        <v>0</v>
      </c>
      <c r="D4" s="1">
        <v>0</v>
      </c>
      <c r="E4" s="6">
        <v>0</v>
      </c>
      <c r="G4" s="7">
        <v>1.4687499999999999E-2</v>
      </c>
      <c r="H4" s="21">
        <f>(2-(G4/G31))*100</f>
        <v>105.90706870983691</v>
      </c>
    </row>
    <row r="5" spans="1:8" x14ac:dyDescent="0.2">
      <c r="A5" s="1" t="s">
        <v>8</v>
      </c>
      <c r="B5" s="5" t="s">
        <v>15</v>
      </c>
      <c r="C5" s="1">
        <v>0</v>
      </c>
      <c r="D5" s="1">
        <v>0</v>
      </c>
      <c r="E5" s="6">
        <v>0</v>
      </c>
      <c r="G5" s="7">
        <v>1.6006944444444445E-2</v>
      </c>
      <c r="H5" s="21">
        <f>(2-(G5/G31))*100</f>
        <v>97.45427582797825</v>
      </c>
    </row>
    <row r="6" spans="1:8" x14ac:dyDescent="0.2">
      <c r="A6" s="1" t="s">
        <v>10</v>
      </c>
      <c r="B6" s="5" t="s">
        <v>11</v>
      </c>
      <c r="C6" s="1">
        <v>0</v>
      </c>
      <c r="D6" s="1">
        <v>2</v>
      </c>
      <c r="E6" s="6">
        <v>2</v>
      </c>
      <c r="G6" s="7">
        <v>1.6134259259259261E-2</v>
      </c>
      <c r="H6" s="21">
        <f>(2-(G6/G31))*100</f>
        <v>96.638655462184857</v>
      </c>
    </row>
    <row r="7" spans="1:8" x14ac:dyDescent="0.2">
      <c r="A7" s="1" t="s">
        <v>12</v>
      </c>
      <c r="B7" s="5" t="s">
        <v>17</v>
      </c>
      <c r="C7" s="1">
        <v>0</v>
      </c>
      <c r="D7" s="1">
        <v>1</v>
      </c>
      <c r="E7" s="6">
        <v>1</v>
      </c>
      <c r="G7" s="7">
        <v>1.6574074074074074E-2</v>
      </c>
      <c r="H7" s="21">
        <f>(2-(G7/G31))*100</f>
        <v>93.821057834898667</v>
      </c>
    </row>
    <row r="8" spans="1:8" x14ac:dyDescent="0.2">
      <c r="A8" s="1" t="s">
        <v>14</v>
      </c>
      <c r="B8" s="5" t="s">
        <v>61</v>
      </c>
      <c r="C8" s="1">
        <v>1</v>
      </c>
      <c r="D8" s="1">
        <v>2</v>
      </c>
      <c r="E8" s="6">
        <v>3</v>
      </c>
      <c r="G8" s="7">
        <v>1.6736111111111111E-2</v>
      </c>
      <c r="H8" s="21">
        <f>(2-(G8/G31))*100</f>
        <v>92.782995551161648</v>
      </c>
    </row>
    <row r="9" spans="1:8" x14ac:dyDescent="0.2">
      <c r="A9" s="1" t="s">
        <v>16</v>
      </c>
      <c r="B9" s="5" t="s">
        <v>19</v>
      </c>
      <c r="C9" s="1">
        <v>1</v>
      </c>
      <c r="D9" s="1">
        <v>2</v>
      </c>
      <c r="E9" s="6">
        <v>3</v>
      </c>
      <c r="G9" s="7">
        <v>1.7141203703703704E-2</v>
      </c>
      <c r="H9" s="21">
        <f>(2-(G9/G31))*100</f>
        <v>90.187839841819084</v>
      </c>
    </row>
    <row r="10" spans="1:8" x14ac:dyDescent="0.2">
      <c r="A10" s="1" t="s">
        <v>18</v>
      </c>
      <c r="B10" s="5" t="s">
        <v>64</v>
      </c>
      <c r="C10" s="1">
        <v>1</v>
      </c>
      <c r="D10" s="1">
        <v>2</v>
      </c>
      <c r="E10" s="6">
        <v>3</v>
      </c>
      <c r="G10" s="7">
        <v>1.7395833333333336E-2</v>
      </c>
      <c r="H10" s="21">
        <f>(2-(G10/G31))*100</f>
        <v>88.556599110232327</v>
      </c>
    </row>
    <row r="11" spans="1:8" x14ac:dyDescent="0.2">
      <c r="A11" s="1" t="s">
        <v>20</v>
      </c>
      <c r="B11" s="5" t="s">
        <v>13</v>
      </c>
      <c r="C11" s="1">
        <v>1</v>
      </c>
      <c r="D11" s="1">
        <v>3</v>
      </c>
      <c r="E11" s="6">
        <v>4</v>
      </c>
      <c r="G11" s="7">
        <v>1.7453703703703704E-2</v>
      </c>
      <c r="H11" s="21">
        <f>(2-(G11/G31))*100</f>
        <v>88.185862580326258</v>
      </c>
    </row>
    <row r="12" spans="1:8" x14ac:dyDescent="0.2">
      <c r="A12" s="1" t="s">
        <v>21</v>
      </c>
      <c r="B12" s="5" t="s">
        <v>65</v>
      </c>
      <c r="C12" s="1">
        <v>1</v>
      </c>
      <c r="D12" s="1">
        <v>2</v>
      </c>
      <c r="E12" s="6">
        <v>3</v>
      </c>
      <c r="G12" s="7">
        <v>1.7673611111111109E-2</v>
      </c>
      <c r="H12" s="21">
        <f>(2-(G12/G31))*100</f>
        <v>86.77706376668317</v>
      </c>
    </row>
    <row r="13" spans="1:8" x14ac:dyDescent="0.2">
      <c r="A13" s="1" t="s">
        <v>22</v>
      </c>
      <c r="B13" s="5" t="s">
        <v>66</v>
      </c>
      <c r="C13" s="1">
        <v>0</v>
      </c>
      <c r="D13" s="1">
        <v>3</v>
      </c>
      <c r="E13" s="6">
        <v>3</v>
      </c>
      <c r="G13" s="7">
        <v>1.7673611111111109E-2</v>
      </c>
      <c r="H13" s="21">
        <f>(2-(G13/G31))*100</f>
        <v>86.77706376668317</v>
      </c>
    </row>
    <row r="14" spans="1:8" x14ac:dyDescent="0.2">
      <c r="A14" s="1" t="s">
        <v>23</v>
      </c>
      <c r="B14" s="5" t="s">
        <v>67</v>
      </c>
      <c r="C14" s="1">
        <v>0</v>
      </c>
      <c r="D14" s="1">
        <v>3</v>
      </c>
      <c r="E14" s="6">
        <v>3</v>
      </c>
      <c r="G14" s="7">
        <v>1.7905092592592594E-2</v>
      </c>
      <c r="H14" s="21">
        <f>(2-(G14/G31))*100</f>
        <v>85.294117647058826</v>
      </c>
    </row>
    <row r="15" spans="1:8" x14ac:dyDescent="0.2">
      <c r="A15" s="1" t="s">
        <v>25</v>
      </c>
      <c r="B15" s="5" t="s">
        <v>68</v>
      </c>
      <c r="C15" s="1">
        <v>1</v>
      </c>
      <c r="D15" s="1">
        <v>2</v>
      </c>
      <c r="E15" s="6">
        <v>3</v>
      </c>
      <c r="G15" s="7">
        <v>1.7939814814814815E-2</v>
      </c>
      <c r="H15" s="21">
        <f>(2-(G15/G31))*100</f>
        <v>85.071675729115185</v>
      </c>
    </row>
    <row r="16" spans="1:8" x14ac:dyDescent="0.2">
      <c r="A16" s="1" t="s">
        <v>27</v>
      </c>
      <c r="B16" s="5" t="s">
        <v>62</v>
      </c>
      <c r="C16" s="1">
        <v>1</v>
      </c>
      <c r="D16" s="1">
        <v>3</v>
      </c>
      <c r="E16" s="6">
        <v>4</v>
      </c>
      <c r="G16" s="7">
        <v>1.8171296296296297E-2</v>
      </c>
      <c r="H16" s="21">
        <f>(2-(G16/G31))*100</f>
        <v>83.588729609490869</v>
      </c>
    </row>
    <row r="17" spans="1:8" x14ac:dyDescent="0.2">
      <c r="A17" s="1" t="s">
        <v>28</v>
      </c>
      <c r="B17" s="5" t="s">
        <v>29</v>
      </c>
      <c r="C17" s="1">
        <v>1</v>
      </c>
      <c r="D17" s="1">
        <v>2</v>
      </c>
      <c r="E17" s="6">
        <v>3</v>
      </c>
      <c r="G17" s="7">
        <v>1.8206018518518517E-2</v>
      </c>
      <c r="H17" s="21">
        <f>(2-(G17/G31))*100</f>
        <v>83.366287691547214</v>
      </c>
    </row>
    <row r="18" spans="1:8" x14ac:dyDescent="0.2">
      <c r="A18" s="1" t="s">
        <v>30</v>
      </c>
      <c r="B18" s="5" t="s">
        <v>69</v>
      </c>
      <c r="C18" s="1">
        <v>2</v>
      </c>
      <c r="D18" s="1">
        <v>1</v>
      </c>
      <c r="E18" s="6">
        <v>3</v>
      </c>
      <c r="G18" s="7">
        <v>1.8275462962962962E-2</v>
      </c>
      <c r="H18" s="21">
        <f>(2-(G18/G31))*100</f>
        <v>82.921403855659932</v>
      </c>
    </row>
    <row r="19" spans="1:8" x14ac:dyDescent="0.2">
      <c r="A19" s="1" t="s">
        <v>32</v>
      </c>
      <c r="B19" s="5" t="s">
        <v>24</v>
      </c>
      <c r="C19" s="1">
        <v>1</v>
      </c>
      <c r="D19" s="1">
        <v>2</v>
      </c>
      <c r="E19" s="6">
        <v>3</v>
      </c>
      <c r="G19" s="7">
        <v>1.8275462962962962E-2</v>
      </c>
      <c r="H19" s="21">
        <f>(2-(G19/G31))*100</f>
        <v>82.921403855659932</v>
      </c>
    </row>
    <row r="20" spans="1:8" x14ac:dyDescent="0.2">
      <c r="A20" s="1" t="s">
        <v>46</v>
      </c>
      <c r="B20" s="5" t="s">
        <v>70</v>
      </c>
      <c r="C20" s="1">
        <v>2</v>
      </c>
      <c r="D20" s="1">
        <v>1</v>
      </c>
      <c r="E20" s="6">
        <v>3</v>
      </c>
      <c r="G20" s="7">
        <v>1.8553240740740742E-2</v>
      </c>
      <c r="H20" s="21">
        <f>(2-(G20/G31))*100</f>
        <v>81.141868512110733</v>
      </c>
    </row>
    <row r="21" spans="1:8" x14ac:dyDescent="0.2">
      <c r="A21" s="1" t="s">
        <v>48</v>
      </c>
      <c r="B21" s="5" t="s">
        <v>31</v>
      </c>
      <c r="C21" s="1">
        <v>1</v>
      </c>
      <c r="D21" s="1">
        <v>2</v>
      </c>
      <c r="E21" s="6">
        <v>3</v>
      </c>
      <c r="G21" s="7">
        <v>1.8668981481481481E-2</v>
      </c>
      <c r="H21" s="21">
        <f>(2-(G21/G31))*100</f>
        <v>80.400395452298582</v>
      </c>
    </row>
    <row r="22" spans="1:8" x14ac:dyDescent="0.2">
      <c r="A22" s="1" t="s">
        <v>50</v>
      </c>
      <c r="B22" s="5" t="s">
        <v>71</v>
      </c>
      <c r="C22" s="1">
        <v>2</v>
      </c>
      <c r="D22" s="1">
        <v>0</v>
      </c>
      <c r="E22" s="6">
        <v>2</v>
      </c>
      <c r="G22" s="7">
        <v>1.8935185185185183E-2</v>
      </c>
      <c r="H22" s="21">
        <f>(2-(G22/G31))*100</f>
        <v>78.695007414730611</v>
      </c>
    </row>
    <row r="23" spans="1:8" x14ac:dyDescent="0.2">
      <c r="A23" s="1" t="s">
        <v>52</v>
      </c>
      <c r="B23" s="5" t="s">
        <v>72</v>
      </c>
      <c r="C23" s="1">
        <v>2</v>
      </c>
      <c r="D23" s="1">
        <v>2</v>
      </c>
      <c r="E23" s="6">
        <v>4</v>
      </c>
      <c r="G23" s="7">
        <v>1.9398148148148147E-2</v>
      </c>
      <c r="H23" s="21">
        <f>(2-(G23/G31))*100</f>
        <v>75.729115175481979</v>
      </c>
    </row>
    <row r="24" spans="1:8" x14ac:dyDescent="0.2">
      <c r="A24" s="1" t="s">
        <v>54</v>
      </c>
      <c r="B24" s="5" t="s">
        <v>33</v>
      </c>
      <c r="C24" s="1">
        <v>3</v>
      </c>
      <c r="D24" s="1">
        <v>1</v>
      </c>
      <c r="E24" s="6">
        <v>4</v>
      </c>
      <c r="G24" s="7">
        <v>1.9745370370370371E-2</v>
      </c>
      <c r="H24" s="21">
        <f>(2-(G24/G31))*100</f>
        <v>73.504695996045484</v>
      </c>
    </row>
    <row r="25" spans="1:8" x14ac:dyDescent="0.2">
      <c r="A25" s="1" t="s">
        <v>56</v>
      </c>
      <c r="B25" s="5" t="s">
        <v>73</v>
      </c>
      <c r="C25" s="1">
        <v>0</v>
      </c>
      <c r="D25" s="1">
        <v>0</v>
      </c>
      <c r="E25" s="6">
        <v>0</v>
      </c>
      <c r="G25" s="7">
        <v>1.9780092592592592E-2</v>
      </c>
      <c r="H25" s="21">
        <f>(2-(G25/G31))*100</f>
        <v>73.282254078101843</v>
      </c>
    </row>
    <row r="26" spans="1:8" x14ac:dyDescent="0.2">
      <c r="A26" s="1" t="s">
        <v>57</v>
      </c>
      <c r="B26" s="5" t="s">
        <v>74</v>
      </c>
      <c r="C26" s="1">
        <v>0</v>
      </c>
      <c r="D26" s="1">
        <v>3</v>
      </c>
      <c r="E26" s="6">
        <v>3</v>
      </c>
      <c r="G26" s="7">
        <v>2.0185185185185184E-2</v>
      </c>
      <c r="H26" s="21">
        <f>(2-(G26/G31))*100</f>
        <v>70.68709836875928</v>
      </c>
    </row>
    <row r="27" spans="1:8" x14ac:dyDescent="0.2">
      <c r="A27" s="1" t="s">
        <v>59</v>
      </c>
      <c r="B27" s="5" t="s">
        <v>75</v>
      </c>
      <c r="C27" s="1">
        <v>5</v>
      </c>
      <c r="D27" s="1">
        <v>2</v>
      </c>
      <c r="E27" s="6">
        <v>7</v>
      </c>
      <c r="G27" s="7">
        <v>2.0613425925925927E-2</v>
      </c>
      <c r="H27" s="21">
        <f>(2-(G27/G31))*100</f>
        <v>67.943648047454275</v>
      </c>
    </row>
    <row r="28" spans="1:8" x14ac:dyDescent="0.2">
      <c r="A28" s="1" t="s">
        <v>76</v>
      </c>
      <c r="B28" s="5" t="s">
        <v>77</v>
      </c>
      <c r="C28" s="1">
        <v>1</v>
      </c>
      <c r="D28" s="1">
        <v>1</v>
      </c>
      <c r="E28" s="6">
        <v>2</v>
      </c>
      <c r="G28" s="7">
        <v>2.1134259259259259E-2</v>
      </c>
      <c r="H28" s="21">
        <f>(2-(G28/G31))*100</f>
        <v>64.607019278299575</v>
      </c>
    </row>
    <row r="29" spans="1:8" x14ac:dyDescent="0.2">
      <c r="A29" s="1" t="s">
        <v>78</v>
      </c>
      <c r="B29" s="5" t="s">
        <v>79</v>
      </c>
      <c r="C29" s="1">
        <v>2</v>
      </c>
      <c r="D29" s="1">
        <v>3</v>
      </c>
      <c r="E29" s="6">
        <v>5</v>
      </c>
      <c r="G29" s="7">
        <v>2.1134259259259259E-2</v>
      </c>
      <c r="H29" s="21">
        <f>(2-(G29/G31))*100</f>
        <v>64.607019278299575</v>
      </c>
    </row>
    <row r="30" spans="1:8" x14ac:dyDescent="0.2">
      <c r="A30" s="1" t="s">
        <v>80</v>
      </c>
      <c r="B30" s="5" t="s">
        <v>81</v>
      </c>
      <c r="E30" s="6"/>
      <c r="G30" s="7" t="s">
        <v>82</v>
      </c>
    </row>
    <row r="31" spans="1:8" x14ac:dyDescent="0.2">
      <c r="A31" s="8"/>
      <c r="B31" s="9" t="s">
        <v>34</v>
      </c>
      <c r="C31" s="8"/>
      <c r="D31" s="8"/>
      <c r="E31" s="8"/>
      <c r="F31" s="10"/>
      <c r="G31" s="11">
        <f>(G4+G5+G6)/3</f>
        <v>1.5609567901234569E-2</v>
      </c>
    </row>
    <row r="33" spans="1:8" x14ac:dyDescent="0.2">
      <c r="B33" s="5" t="s">
        <v>35</v>
      </c>
    </row>
    <row r="34" spans="1:8" x14ac:dyDescent="0.2">
      <c r="B34" s="13"/>
      <c r="C34" s="6" t="s">
        <v>1</v>
      </c>
      <c r="D34" s="6" t="s">
        <v>2</v>
      </c>
      <c r="E34" s="6" t="s">
        <v>3</v>
      </c>
      <c r="F34" s="13"/>
      <c r="G34" s="13" t="s">
        <v>4</v>
      </c>
      <c r="H34" s="6" t="s">
        <v>5</v>
      </c>
    </row>
    <row r="35" spans="1:8" x14ac:dyDescent="0.2">
      <c r="A35" s="4" t="s">
        <v>6</v>
      </c>
      <c r="B35" s="5" t="s">
        <v>39</v>
      </c>
      <c r="C35" s="1">
        <v>0</v>
      </c>
      <c r="D35" s="1">
        <v>0</v>
      </c>
      <c r="E35" s="6">
        <v>0</v>
      </c>
      <c r="G35" s="7">
        <v>2.0057870370370368E-2</v>
      </c>
      <c r="H35" s="21">
        <f>(2-(G35/G61))*100</f>
        <v>101.96115406373751</v>
      </c>
    </row>
    <row r="36" spans="1:8" x14ac:dyDescent="0.2">
      <c r="A36" s="4" t="s">
        <v>8</v>
      </c>
      <c r="B36" s="5" t="s">
        <v>40</v>
      </c>
      <c r="C36" s="1">
        <v>1</v>
      </c>
      <c r="D36" s="1">
        <v>1</v>
      </c>
      <c r="E36" s="6">
        <v>2</v>
      </c>
      <c r="G36" s="7">
        <v>2.0601851851851854E-2</v>
      </c>
      <c r="H36" s="21">
        <f>(2-(G36/G61))*100</f>
        <v>99.302281727324143</v>
      </c>
    </row>
    <row r="37" spans="1:8" x14ac:dyDescent="0.2">
      <c r="A37" s="4" t="s">
        <v>10</v>
      </c>
      <c r="B37" s="5" t="s">
        <v>43</v>
      </c>
      <c r="C37" s="1">
        <v>0</v>
      </c>
      <c r="D37" s="1">
        <v>1</v>
      </c>
      <c r="E37" s="6">
        <v>1</v>
      </c>
      <c r="G37" s="7">
        <v>2.071759259259259E-2</v>
      </c>
      <c r="H37" s="21">
        <f>(2-(G37/G61))*100</f>
        <v>98.736564208938347</v>
      </c>
    </row>
    <row r="38" spans="1:8" x14ac:dyDescent="0.2">
      <c r="A38" s="4" t="s">
        <v>12</v>
      </c>
      <c r="B38" s="5" t="s">
        <v>37</v>
      </c>
      <c r="C38" s="1">
        <v>0</v>
      </c>
      <c r="D38" s="1">
        <v>1</v>
      </c>
      <c r="E38" s="6">
        <v>1</v>
      </c>
      <c r="G38" s="7">
        <v>2.0902777777777781E-2</v>
      </c>
      <c r="H38" s="21">
        <f>(2-(G38/G61))*100</f>
        <v>97.831416179521</v>
      </c>
    </row>
    <row r="39" spans="1:8" x14ac:dyDescent="0.2">
      <c r="A39" s="4" t="s">
        <v>14</v>
      </c>
      <c r="B39" s="5" t="s">
        <v>44</v>
      </c>
      <c r="C39" s="1">
        <v>0</v>
      </c>
      <c r="D39" s="1">
        <v>2</v>
      </c>
      <c r="E39" s="6">
        <v>2</v>
      </c>
      <c r="G39" s="7">
        <v>2.1111111111111108E-2</v>
      </c>
      <c r="H39" s="21">
        <f>(2-(G39/G61))*100</f>
        <v>96.813124646426573</v>
      </c>
    </row>
    <row r="40" spans="1:8" x14ac:dyDescent="0.2">
      <c r="A40" s="4" t="s">
        <v>16</v>
      </c>
      <c r="B40" s="5" t="s">
        <v>83</v>
      </c>
      <c r="C40" s="1">
        <v>0</v>
      </c>
      <c r="D40" s="1">
        <v>2</v>
      </c>
      <c r="E40" s="6">
        <v>2</v>
      </c>
      <c r="G40" s="7">
        <v>2.1458333333333333E-2</v>
      </c>
      <c r="H40" s="21">
        <f>(2-(G40/G61))*100</f>
        <v>95.1159720912691</v>
      </c>
    </row>
    <row r="41" spans="1:8" x14ac:dyDescent="0.2">
      <c r="A41" s="4" t="s">
        <v>18</v>
      </c>
      <c r="B41" s="5" t="s">
        <v>42</v>
      </c>
      <c r="C41" s="1">
        <v>1</v>
      </c>
      <c r="D41" s="1">
        <v>1</v>
      </c>
      <c r="E41" s="6">
        <v>2</v>
      </c>
      <c r="G41" s="7">
        <v>2.1504629629629627E-2</v>
      </c>
      <c r="H41" s="21">
        <f>(2-(G41/G61))*100</f>
        <v>94.88968508391477</v>
      </c>
    </row>
    <row r="42" spans="1:8" x14ac:dyDescent="0.2">
      <c r="A42" s="4" t="s">
        <v>20</v>
      </c>
      <c r="B42" s="5" t="s">
        <v>84</v>
      </c>
      <c r="C42" s="1">
        <v>1</v>
      </c>
      <c r="D42" s="1">
        <v>2</v>
      </c>
      <c r="E42" s="6">
        <v>3</v>
      </c>
      <c r="G42" s="7">
        <v>2.162037037037037E-2</v>
      </c>
      <c r="H42" s="21">
        <f>(2-(G42/G61))*100</f>
        <v>94.323967565528946</v>
      </c>
    </row>
    <row r="43" spans="1:8" x14ac:dyDescent="0.2">
      <c r="A43" s="4" t="s">
        <v>21</v>
      </c>
      <c r="B43" s="5" t="s">
        <v>85</v>
      </c>
      <c r="C43" s="1">
        <v>0</v>
      </c>
      <c r="D43" s="1">
        <v>1</v>
      </c>
      <c r="E43" s="6">
        <v>1</v>
      </c>
      <c r="G43" s="7">
        <v>2.1782407407407407E-2</v>
      </c>
      <c r="H43" s="21">
        <f>(2-(G43/G61))*100</f>
        <v>93.531963039788806</v>
      </c>
    </row>
    <row r="44" spans="1:8" x14ac:dyDescent="0.2">
      <c r="A44" s="4" t="s">
        <v>22</v>
      </c>
      <c r="B44" s="5" t="s">
        <v>53</v>
      </c>
      <c r="C44" s="1">
        <v>3</v>
      </c>
      <c r="D44" s="1">
        <v>0</v>
      </c>
      <c r="E44" s="6">
        <v>3</v>
      </c>
      <c r="G44" s="7">
        <v>2.1851851851851848E-2</v>
      </c>
      <c r="H44" s="21">
        <f>(2-(G44/G61))*100</f>
        <v>93.192532528757326</v>
      </c>
    </row>
    <row r="45" spans="1:8" x14ac:dyDescent="0.2">
      <c r="A45" s="4" t="s">
        <v>23</v>
      </c>
      <c r="B45" s="5" t="s">
        <v>38</v>
      </c>
      <c r="C45" s="1">
        <v>1</v>
      </c>
      <c r="D45" s="1">
        <v>1</v>
      </c>
      <c r="E45" s="6">
        <v>2</v>
      </c>
      <c r="G45" s="7">
        <v>2.193287037037037E-2</v>
      </c>
      <c r="H45" s="21">
        <f>(2-(G45/G61))*100</f>
        <v>92.796530265887228</v>
      </c>
    </row>
    <row r="46" spans="1:8" x14ac:dyDescent="0.2">
      <c r="A46" s="4" t="s">
        <v>25</v>
      </c>
      <c r="B46" s="5" t="s">
        <v>58</v>
      </c>
      <c r="C46" s="1">
        <v>0</v>
      </c>
      <c r="D46" s="1">
        <v>1</v>
      </c>
      <c r="E46" s="6">
        <v>1</v>
      </c>
      <c r="G46" s="7">
        <v>2.1944444444444447E-2</v>
      </c>
      <c r="H46" s="21">
        <f>(2-(G46/G61))*100</f>
        <v>92.739958514048638</v>
      </c>
    </row>
    <row r="47" spans="1:8" x14ac:dyDescent="0.2">
      <c r="A47" s="4" t="s">
        <v>27</v>
      </c>
      <c r="B47" s="5" t="s">
        <v>47</v>
      </c>
      <c r="C47" s="1">
        <v>0</v>
      </c>
      <c r="D47" s="1">
        <v>0</v>
      </c>
      <c r="E47" s="6">
        <v>0</v>
      </c>
      <c r="G47" s="7">
        <v>2.210648148148148E-2</v>
      </c>
      <c r="H47" s="21">
        <f>(2-(G47/G61))*100</f>
        <v>91.947953988308512</v>
      </c>
    </row>
    <row r="48" spans="1:8" x14ac:dyDescent="0.2">
      <c r="A48" s="4" t="s">
        <v>28</v>
      </c>
      <c r="B48" s="5" t="s">
        <v>86</v>
      </c>
      <c r="C48" s="1">
        <v>2</v>
      </c>
      <c r="D48" s="1">
        <v>0</v>
      </c>
      <c r="E48" s="6">
        <v>2</v>
      </c>
      <c r="G48" s="7">
        <v>2.2314814814814815E-2</v>
      </c>
      <c r="H48" s="21">
        <f>(2-(G48/G61))*100</f>
        <v>90.929662455214029</v>
      </c>
    </row>
    <row r="49" spans="1:8" x14ac:dyDescent="0.2">
      <c r="A49" s="4" t="s">
        <v>30</v>
      </c>
      <c r="B49" s="5" t="s">
        <v>49</v>
      </c>
      <c r="C49" s="1">
        <v>1</v>
      </c>
      <c r="D49" s="1">
        <v>3</v>
      </c>
      <c r="E49" s="6">
        <v>4</v>
      </c>
      <c r="G49" s="7">
        <v>2.2789351851851852E-2</v>
      </c>
      <c r="H49" s="21">
        <f>(2-(G49/G61))*100</f>
        <v>88.61022062983217</v>
      </c>
    </row>
    <row r="50" spans="1:8" x14ac:dyDescent="0.2">
      <c r="A50" s="4" t="s">
        <v>32</v>
      </c>
      <c r="B50" s="5" t="s">
        <v>87</v>
      </c>
      <c r="C50" s="1">
        <v>1</v>
      </c>
      <c r="D50" s="1">
        <v>1</v>
      </c>
      <c r="E50" s="6">
        <v>2</v>
      </c>
      <c r="G50" s="7">
        <v>2.2800925925925929E-2</v>
      </c>
      <c r="H50" s="21">
        <f>(2-(G50/G61))*100</f>
        <v>88.553648877993567</v>
      </c>
    </row>
    <row r="51" spans="1:8" x14ac:dyDescent="0.2">
      <c r="A51" s="4" t="s">
        <v>46</v>
      </c>
      <c r="B51" s="5" t="s">
        <v>41</v>
      </c>
      <c r="C51" s="1">
        <v>2</v>
      </c>
      <c r="D51" s="1">
        <v>2</v>
      </c>
      <c r="E51" s="6">
        <v>4</v>
      </c>
      <c r="G51" s="7">
        <v>2.3298611111111107E-2</v>
      </c>
      <c r="H51" s="21">
        <f>(2-(G51/G61))*100</f>
        <v>86.121063548934586</v>
      </c>
    </row>
    <row r="52" spans="1:8" x14ac:dyDescent="0.2">
      <c r="A52" s="4" t="s">
        <v>48</v>
      </c>
      <c r="B52" s="5" t="s">
        <v>88</v>
      </c>
      <c r="C52" s="1">
        <v>1</v>
      </c>
      <c r="D52" s="1">
        <v>0</v>
      </c>
      <c r="E52" s="6">
        <v>1</v>
      </c>
      <c r="G52" s="7">
        <v>2.3506944444444445E-2</v>
      </c>
      <c r="H52" s="21">
        <f>(2-(G52/G61))*100</f>
        <v>85.102772015840088</v>
      </c>
    </row>
    <row r="53" spans="1:8" x14ac:dyDescent="0.2">
      <c r="A53" s="4" t="s">
        <v>50</v>
      </c>
      <c r="B53" s="5" t="s">
        <v>51</v>
      </c>
      <c r="C53" s="1">
        <v>0</v>
      </c>
      <c r="D53" s="1">
        <v>1</v>
      </c>
      <c r="E53" s="6">
        <v>1</v>
      </c>
      <c r="G53" s="7">
        <v>2.3587962962962963E-2</v>
      </c>
      <c r="H53" s="21">
        <f>(2-(G53/G61))*100</f>
        <v>84.706769752970018</v>
      </c>
    </row>
    <row r="54" spans="1:8" x14ac:dyDescent="0.2">
      <c r="A54" s="4" t="s">
        <v>52</v>
      </c>
      <c r="B54" s="5" t="s">
        <v>89</v>
      </c>
      <c r="C54" s="1">
        <v>1</v>
      </c>
      <c r="D54" s="1">
        <v>3</v>
      </c>
      <c r="E54" s="6">
        <v>4</v>
      </c>
      <c r="G54" s="7">
        <v>2.4571759259259262E-2</v>
      </c>
      <c r="H54" s="21">
        <f>(2-(G54/G61))*100</f>
        <v>79.898170846690533</v>
      </c>
    </row>
    <row r="55" spans="1:8" x14ac:dyDescent="0.2">
      <c r="A55" s="4" t="s">
        <v>54</v>
      </c>
      <c r="B55" s="5" t="s">
        <v>60</v>
      </c>
      <c r="C55" s="1">
        <v>2</v>
      </c>
      <c r="D55" s="1">
        <v>1</v>
      </c>
      <c r="E55" s="6">
        <v>3</v>
      </c>
      <c r="G55" s="7">
        <v>2.5138888888888891E-2</v>
      </c>
      <c r="H55" s="21">
        <f>(2-(G55/G61))*100</f>
        <v>77.12615500660003</v>
      </c>
    </row>
    <row r="56" spans="1:8" x14ac:dyDescent="0.2">
      <c r="A56" s="4" t="s">
        <v>56</v>
      </c>
      <c r="B56" s="5" t="s">
        <v>90</v>
      </c>
      <c r="C56" s="1">
        <v>3</v>
      </c>
      <c r="D56" s="1">
        <v>3</v>
      </c>
      <c r="E56" s="6">
        <v>6</v>
      </c>
      <c r="G56" s="7">
        <v>2.5520833333333336E-2</v>
      </c>
      <c r="H56" s="21">
        <f>(2-(G56/G61))*100</f>
        <v>75.259287195926831</v>
      </c>
    </row>
    <row r="57" spans="1:8" x14ac:dyDescent="0.2">
      <c r="A57" s="4" t="s">
        <v>57</v>
      </c>
      <c r="B57" s="5" t="s">
        <v>91</v>
      </c>
      <c r="C57" s="1">
        <v>0</v>
      </c>
      <c r="D57" s="1">
        <v>2</v>
      </c>
      <c r="E57" s="6">
        <v>2</v>
      </c>
      <c r="G57" s="7">
        <v>2.5925925925925925E-2</v>
      </c>
      <c r="H57" s="21">
        <f>(2-(G57/G61))*100</f>
        <v>73.279275881576481</v>
      </c>
    </row>
    <row r="58" spans="1:8" x14ac:dyDescent="0.2">
      <c r="A58" s="4" t="s">
        <v>59</v>
      </c>
      <c r="B58" s="5" t="s">
        <v>92</v>
      </c>
      <c r="C58" s="1">
        <v>1</v>
      </c>
      <c r="D58" s="1">
        <v>4</v>
      </c>
      <c r="E58" s="6">
        <v>5</v>
      </c>
      <c r="G58" s="7">
        <v>2.6041666666666668E-2</v>
      </c>
      <c r="H58" s="21">
        <f>(2-(G58/G61))*100</f>
        <v>72.713558363190643</v>
      </c>
    </row>
    <row r="59" spans="1:8" x14ac:dyDescent="0.2">
      <c r="A59" s="4"/>
      <c r="B59" s="5" t="s">
        <v>55</v>
      </c>
      <c r="E59" s="6"/>
      <c r="G59" s="7" t="s">
        <v>93</v>
      </c>
    </row>
    <row r="60" spans="1:8" x14ac:dyDescent="0.2">
      <c r="A60" s="4"/>
      <c r="B60" s="5" t="s">
        <v>45</v>
      </c>
      <c r="E60" s="6"/>
      <c r="G60" s="7" t="s">
        <v>93</v>
      </c>
    </row>
    <row r="61" spans="1:8" x14ac:dyDescent="0.2">
      <c r="A61" s="12"/>
      <c r="B61" s="9" t="s">
        <v>34</v>
      </c>
      <c r="C61" s="8"/>
      <c r="D61" s="8"/>
      <c r="E61" s="8"/>
      <c r="F61" s="10"/>
      <c r="G61" s="11">
        <f>(G35+G36+G37)/3</f>
        <v>2.0459104938271605E-2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BDDF-A4CD-6942-BE8E-670AC7163E66}">
  <dimension ref="A1:K50"/>
  <sheetViews>
    <sheetView zoomScaleNormal="100" workbookViewId="0">
      <selection activeCell="H29" sqref="H29:H49"/>
    </sheetView>
  </sheetViews>
  <sheetFormatPr defaultColWidth="8.85546875" defaultRowHeight="12.75" x14ac:dyDescent="0.2"/>
  <cols>
    <col min="1" max="1" width="8.85546875" style="1"/>
    <col min="2" max="2" width="17" bestFit="1" customWidth="1"/>
    <col min="3" max="3" width="4.7109375" style="1" customWidth="1"/>
    <col min="4" max="4" width="5" style="1" customWidth="1"/>
    <col min="5" max="5" width="8.85546875" style="1"/>
    <col min="7" max="7" width="9.7109375" bestFit="1" customWidth="1"/>
    <col min="8" max="8" width="12.7109375" bestFit="1" customWidth="1"/>
  </cols>
  <sheetData>
    <row r="1" spans="1:11" x14ac:dyDescent="0.2">
      <c r="B1" s="2" t="s">
        <v>94</v>
      </c>
    </row>
    <row r="2" spans="1:11" x14ac:dyDescent="0.2">
      <c r="B2" s="13" t="s">
        <v>0</v>
      </c>
      <c r="C2" s="3"/>
    </row>
    <row r="3" spans="1:11" x14ac:dyDescent="0.2">
      <c r="B3" s="13"/>
      <c r="C3" s="6" t="s">
        <v>1</v>
      </c>
      <c r="D3" s="6" t="s">
        <v>2</v>
      </c>
      <c r="E3" s="6" t="s">
        <v>3</v>
      </c>
      <c r="F3" s="13"/>
      <c r="G3" s="13" t="s">
        <v>4</v>
      </c>
      <c r="H3" s="6" t="s">
        <v>5</v>
      </c>
    </row>
    <row r="4" spans="1:11" x14ac:dyDescent="0.2">
      <c r="A4" s="1" t="s">
        <v>6</v>
      </c>
      <c r="B4" s="5" t="s">
        <v>7</v>
      </c>
      <c r="C4" s="1">
        <v>0</v>
      </c>
      <c r="D4" s="1">
        <v>2</v>
      </c>
      <c r="E4" s="6">
        <v>2</v>
      </c>
      <c r="G4" s="7">
        <v>1.5185185185185185E-2</v>
      </c>
      <c r="H4" s="21">
        <f>(2-(G4/G25))*100</f>
        <v>102.81481481481482</v>
      </c>
    </row>
    <row r="5" spans="1:11" x14ac:dyDescent="0.2">
      <c r="A5" s="1" t="s">
        <v>8</v>
      </c>
      <c r="B5" s="5" t="s">
        <v>19</v>
      </c>
      <c r="C5" s="1">
        <v>1</v>
      </c>
      <c r="D5" s="1">
        <v>0</v>
      </c>
      <c r="E5" s="6">
        <v>1</v>
      </c>
      <c r="G5" s="7">
        <v>1.5844907407407408E-2</v>
      </c>
      <c r="H5" s="21">
        <f>(2-(G5/G25))*100</f>
        <v>98.592592592592581</v>
      </c>
    </row>
    <row r="6" spans="1:11" x14ac:dyDescent="0.2">
      <c r="A6" s="1" t="s">
        <v>10</v>
      </c>
      <c r="B6" s="5" t="s">
        <v>11</v>
      </c>
      <c r="C6" s="1">
        <v>0</v>
      </c>
      <c r="D6" s="1">
        <v>2</v>
      </c>
      <c r="E6" s="6">
        <v>2</v>
      </c>
      <c r="G6" s="7">
        <v>1.5844907407407408E-2</v>
      </c>
      <c r="H6" s="21">
        <f>(2-(G6/G25))*100</f>
        <v>98.592592592592581</v>
      </c>
    </row>
    <row r="7" spans="1:11" x14ac:dyDescent="0.2">
      <c r="A7" s="1" t="s">
        <v>12</v>
      </c>
      <c r="B7" s="5" t="s">
        <v>15</v>
      </c>
      <c r="C7" s="1">
        <v>0</v>
      </c>
      <c r="D7" s="1">
        <v>0</v>
      </c>
      <c r="E7" s="6">
        <v>0</v>
      </c>
      <c r="G7" s="7">
        <v>1.5983796296296295E-2</v>
      </c>
      <c r="H7" s="21">
        <f>(2-(G7/G25))*100</f>
        <v>97.703703703703709</v>
      </c>
    </row>
    <row r="8" spans="1:11" x14ac:dyDescent="0.2">
      <c r="A8" s="1" t="s">
        <v>14</v>
      </c>
      <c r="B8" s="5" t="s">
        <v>17</v>
      </c>
      <c r="C8" s="1">
        <v>0</v>
      </c>
      <c r="D8" s="1">
        <v>0</v>
      </c>
      <c r="E8" s="6">
        <v>0</v>
      </c>
      <c r="G8" s="7">
        <v>1.6180555555555556E-2</v>
      </c>
      <c r="H8" s="21">
        <f>(2-(G8/G25))*100</f>
        <v>96.444444444444443</v>
      </c>
    </row>
    <row r="9" spans="1:11" x14ac:dyDescent="0.2">
      <c r="A9" s="1" t="s">
        <v>16</v>
      </c>
      <c r="B9" s="5" t="s">
        <v>64</v>
      </c>
      <c r="C9" s="1">
        <v>0</v>
      </c>
      <c r="D9" s="1">
        <v>2</v>
      </c>
      <c r="E9" s="6">
        <v>2</v>
      </c>
      <c r="G9" s="7">
        <v>1.6736111111111111E-2</v>
      </c>
      <c r="H9" s="21">
        <f>(2-(G9/G25))*100</f>
        <v>92.888888888888886</v>
      </c>
    </row>
    <row r="10" spans="1:11" x14ac:dyDescent="0.2">
      <c r="A10" s="1" t="s">
        <v>18</v>
      </c>
      <c r="B10" s="5" t="s">
        <v>61</v>
      </c>
      <c r="C10" s="1">
        <v>2</v>
      </c>
      <c r="D10" s="1">
        <v>0</v>
      </c>
      <c r="E10" s="6">
        <v>2</v>
      </c>
      <c r="G10" s="7">
        <v>1.6793981481481483E-2</v>
      </c>
      <c r="H10" s="21">
        <f>(2-(G10/G25))*100</f>
        <v>92.518518518518505</v>
      </c>
    </row>
    <row r="11" spans="1:11" x14ac:dyDescent="0.2">
      <c r="A11" s="1" t="s">
        <v>20</v>
      </c>
      <c r="B11" s="5" t="s">
        <v>66</v>
      </c>
      <c r="C11" s="1">
        <v>0</v>
      </c>
      <c r="D11" s="1">
        <v>1</v>
      </c>
      <c r="E11" s="6">
        <v>1</v>
      </c>
      <c r="G11" s="7">
        <v>1.6875000000000001E-2</v>
      </c>
      <c r="H11" s="21">
        <f>(2-(G11/G25))*100</f>
        <v>92</v>
      </c>
      <c r="K11" s="14"/>
    </row>
    <row r="12" spans="1:11" x14ac:dyDescent="0.2">
      <c r="A12" s="1" t="s">
        <v>21</v>
      </c>
      <c r="B12" s="5" t="s">
        <v>29</v>
      </c>
      <c r="C12" s="1">
        <v>0</v>
      </c>
      <c r="D12" s="1">
        <v>1</v>
      </c>
      <c r="E12" s="6">
        <v>1</v>
      </c>
      <c r="G12" s="7">
        <v>1.7002314814814814E-2</v>
      </c>
      <c r="H12" s="21">
        <f>(2-(G12/G25))*100</f>
        <v>91.18518518518519</v>
      </c>
    </row>
    <row r="13" spans="1:11" x14ac:dyDescent="0.2">
      <c r="A13" s="1" t="s">
        <v>22</v>
      </c>
      <c r="B13" s="5" t="s">
        <v>13</v>
      </c>
      <c r="C13" s="1">
        <v>0</v>
      </c>
      <c r="D13" s="1">
        <v>2</v>
      </c>
      <c r="E13" s="6">
        <v>2</v>
      </c>
      <c r="G13" s="7">
        <v>1.7152777777777777E-2</v>
      </c>
      <c r="H13" s="21">
        <f>(2-(G13/G25))*100</f>
        <v>90.222222222222229</v>
      </c>
    </row>
    <row r="14" spans="1:11" x14ac:dyDescent="0.2">
      <c r="A14" s="1" t="s">
        <v>23</v>
      </c>
      <c r="B14" s="5" t="s">
        <v>62</v>
      </c>
      <c r="C14" s="1">
        <v>0</v>
      </c>
      <c r="D14" s="1">
        <v>3</v>
      </c>
      <c r="E14" s="6">
        <v>3</v>
      </c>
      <c r="G14" s="7">
        <v>1.7164351851851851E-2</v>
      </c>
      <c r="H14" s="21">
        <f>(2-(G14/G25))*100</f>
        <v>90.148148148148152</v>
      </c>
    </row>
    <row r="15" spans="1:11" x14ac:dyDescent="0.2">
      <c r="A15" s="1" t="s">
        <v>25</v>
      </c>
      <c r="B15" s="5" t="s">
        <v>68</v>
      </c>
      <c r="C15" s="1">
        <v>1</v>
      </c>
      <c r="D15" s="1">
        <v>1</v>
      </c>
      <c r="E15" s="6">
        <v>2</v>
      </c>
      <c r="G15" s="7">
        <v>1.7175925925925924E-2</v>
      </c>
      <c r="H15" s="21">
        <f>(2-(G15/G25))*100</f>
        <v>90.07407407407409</v>
      </c>
    </row>
    <row r="16" spans="1:11" x14ac:dyDescent="0.2">
      <c r="A16" s="1" t="s">
        <v>27</v>
      </c>
      <c r="B16" s="5" t="s">
        <v>70</v>
      </c>
      <c r="C16" s="1">
        <v>0</v>
      </c>
      <c r="D16" s="1">
        <v>0</v>
      </c>
      <c r="E16" s="6">
        <v>0</v>
      </c>
      <c r="G16" s="7">
        <v>1.7627314814814814E-2</v>
      </c>
      <c r="H16" s="21">
        <f>(2-(G16/G25))*100</f>
        <v>87.18518518518519</v>
      </c>
    </row>
    <row r="17" spans="1:8" x14ac:dyDescent="0.2">
      <c r="A17" s="1" t="s">
        <v>28</v>
      </c>
      <c r="B17" s="5" t="s">
        <v>24</v>
      </c>
      <c r="C17" s="1">
        <v>3</v>
      </c>
      <c r="D17" s="1">
        <v>1</v>
      </c>
      <c r="E17" s="6">
        <v>4</v>
      </c>
      <c r="G17" s="7">
        <v>1.7650462962962962E-2</v>
      </c>
      <c r="H17" s="21">
        <f>(2-(G17/G25))*100</f>
        <v>87.037037037037052</v>
      </c>
    </row>
    <row r="18" spans="1:8" x14ac:dyDescent="0.2">
      <c r="A18" s="1" t="s">
        <v>30</v>
      </c>
      <c r="B18" s="5" t="s">
        <v>67</v>
      </c>
      <c r="C18" s="1">
        <v>1</v>
      </c>
      <c r="D18" s="1">
        <v>2</v>
      </c>
      <c r="E18" s="6">
        <v>3</v>
      </c>
      <c r="G18" s="7">
        <v>1.7731481481481483E-2</v>
      </c>
      <c r="H18" s="21">
        <f>(2-(G18/G25))*100</f>
        <v>86.518518518518505</v>
      </c>
    </row>
    <row r="19" spans="1:8" x14ac:dyDescent="0.2">
      <c r="A19" s="1" t="s">
        <v>32</v>
      </c>
      <c r="B19" s="5" t="s">
        <v>65</v>
      </c>
      <c r="C19" s="1">
        <v>2</v>
      </c>
      <c r="D19" s="1">
        <v>2</v>
      </c>
      <c r="E19" s="6">
        <v>4</v>
      </c>
      <c r="G19" s="7">
        <v>1.7731481481481483E-2</v>
      </c>
      <c r="H19" s="21">
        <f>(2-(G19/G25))*100</f>
        <v>86.518518518518505</v>
      </c>
    </row>
    <row r="20" spans="1:8" x14ac:dyDescent="0.2">
      <c r="A20" s="1" t="s">
        <v>46</v>
      </c>
      <c r="B20" s="5" t="s">
        <v>31</v>
      </c>
      <c r="C20" s="1">
        <v>1</v>
      </c>
      <c r="D20" s="1">
        <v>3</v>
      </c>
      <c r="E20" s="6">
        <v>4</v>
      </c>
      <c r="G20" s="7">
        <v>1.8402777777777778E-2</v>
      </c>
      <c r="H20" s="21">
        <f>(2-(G20/G25))*100</f>
        <v>82.222222222222214</v>
      </c>
    </row>
    <row r="21" spans="1:8" x14ac:dyDescent="0.2">
      <c r="A21" s="1" t="s">
        <v>48</v>
      </c>
      <c r="B21" s="5" t="s">
        <v>69</v>
      </c>
      <c r="C21" s="1">
        <v>2</v>
      </c>
      <c r="D21" s="1">
        <v>2</v>
      </c>
      <c r="E21" s="6">
        <v>4</v>
      </c>
      <c r="G21" s="7">
        <v>1.8599537037037036E-2</v>
      </c>
      <c r="H21" s="21">
        <f>(2-(G21/G25))*100</f>
        <v>80.962962962962976</v>
      </c>
    </row>
    <row r="22" spans="1:8" x14ac:dyDescent="0.2">
      <c r="A22" s="1" t="s">
        <v>50</v>
      </c>
      <c r="B22" s="5" t="s">
        <v>75</v>
      </c>
      <c r="C22" s="1">
        <v>2</v>
      </c>
      <c r="D22" s="1">
        <v>1</v>
      </c>
      <c r="E22" s="6">
        <v>3</v>
      </c>
      <c r="G22" s="7">
        <v>1.8981481481481481E-2</v>
      </c>
      <c r="H22" s="21">
        <f>(2-(G22/G25))*100</f>
        <v>78.518518518518519</v>
      </c>
    </row>
    <row r="23" spans="1:8" x14ac:dyDescent="0.2">
      <c r="A23" s="1" t="s">
        <v>52</v>
      </c>
      <c r="B23" s="5" t="s">
        <v>77</v>
      </c>
      <c r="C23" s="1">
        <v>0</v>
      </c>
      <c r="D23" s="1">
        <v>2</v>
      </c>
      <c r="E23" s="6">
        <v>2</v>
      </c>
      <c r="G23" s="7">
        <v>2.0752314814814814E-2</v>
      </c>
      <c r="H23" s="21">
        <f>(2-(G23/G25))*100</f>
        <v>67.18518518518519</v>
      </c>
    </row>
    <row r="24" spans="1:8" x14ac:dyDescent="0.2">
      <c r="B24" s="5" t="s">
        <v>95</v>
      </c>
      <c r="E24" s="6"/>
      <c r="G24" s="7" t="s">
        <v>93</v>
      </c>
    </row>
    <row r="25" spans="1:8" x14ac:dyDescent="0.2">
      <c r="A25" s="8"/>
      <c r="B25" s="9" t="s">
        <v>34</v>
      </c>
      <c r="C25" s="8"/>
      <c r="D25" s="8"/>
      <c r="E25" s="8"/>
      <c r="F25" s="10"/>
      <c r="G25" s="11">
        <f>(G4+G5+G6)/3</f>
        <v>1.5625E-2</v>
      </c>
    </row>
    <row r="27" spans="1:8" x14ac:dyDescent="0.2">
      <c r="B27" s="5" t="s">
        <v>35</v>
      </c>
    </row>
    <row r="28" spans="1:8" x14ac:dyDescent="0.2">
      <c r="B28" s="13"/>
      <c r="C28" s="6" t="s">
        <v>1</v>
      </c>
      <c r="D28" s="6" t="s">
        <v>2</v>
      </c>
      <c r="E28" s="6" t="s">
        <v>3</v>
      </c>
      <c r="F28" s="13"/>
      <c r="G28" s="13" t="s">
        <v>4</v>
      </c>
      <c r="H28" s="6" t="s">
        <v>5</v>
      </c>
    </row>
    <row r="29" spans="1:8" x14ac:dyDescent="0.2">
      <c r="A29" s="4" t="s">
        <v>6</v>
      </c>
      <c r="B29" s="5" t="s">
        <v>83</v>
      </c>
      <c r="C29" s="1">
        <v>0</v>
      </c>
      <c r="D29" s="1">
        <v>1</v>
      </c>
      <c r="E29" s="6">
        <v>1</v>
      </c>
      <c r="G29" s="7">
        <v>1.9930555555555556E-2</v>
      </c>
      <c r="H29" s="21">
        <f>(2-(G29/G50))*100</f>
        <v>100.76834421820978</v>
      </c>
    </row>
    <row r="30" spans="1:8" x14ac:dyDescent="0.2">
      <c r="A30" s="4" t="s">
        <v>8</v>
      </c>
      <c r="B30" s="5" t="s">
        <v>39</v>
      </c>
      <c r="C30" s="1">
        <v>0</v>
      </c>
      <c r="D30" s="1">
        <v>1</v>
      </c>
      <c r="E30" s="6">
        <v>1</v>
      </c>
      <c r="G30" s="7">
        <v>1.9976851851851853E-2</v>
      </c>
      <c r="H30" s="21">
        <f>(2-(G30/G50))*100</f>
        <v>100.53784095274682</v>
      </c>
    </row>
    <row r="31" spans="1:8" x14ac:dyDescent="0.2">
      <c r="A31" s="4" t="s">
        <v>10</v>
      </c>
      <c r="B31" s="5" t="s">
        <v>40</v>
      </c>
      <c r="C31" s="1">
        <v>2</v>
      </c>
      <c r="D31" s="1">
        <v>1</v>
      </c>
      <c r="E31" s="6">
        <v>3</v>
      </c>
      <c r="G31" s="7">
        <v>2.0347222222222221E-2</v>
      </c>
      <c r="H31" s="21">
        <f>(2-(G31/G50))*100</f>
        <v>98.693814829043419</v>
      </c>
    </row>
    <row r="32" spans="1:8" x14ac:dyDescent="0.2">
      <c r="A32" s="4" t="s">
        <v>12</v>
      </c>
      <c r="B32" s="5" t="s">
        <v>44</v>
      </c>
      <c r="C32" s="1">
        <v>0</v>
      </c>
      <c r="D32" s="1">
        <v>1</v>
      </c>
      <c r="E32" s="6">
        <v>1</v>
      </c>
      <c r="G32" s="7">
        <v>2.0462962962962964E-2</v>
      </c>
      <c r="H32" s="21">
        <f>(2-(G32/G50))*100</f>
        <v>98.11755666538609</v>
      </c>
    </row>
    <row r="33" spans="1:8" x14ac:dyDescent="0.2">
      <c r="A33" s="4" t="s">
        <v>14</v>
      </c>
      <c r="B33" s="5" t="s">
        <v>43</v>
      </c>
      <c r="C33" s="1">
        <v>2</v>
      </c>
      <c r="D33" s="1">
        <v>0</v>
      </c>
      <c r="E33" s="6">
        <v>2</v>
      </c>
      <c r="G33" s="7">
        <v>2.0462962962962964E-2</v>
      </c>
      <c r="H33" s="21">
        <f>(2-(G33/G50))*100</f>
        <v>98.11755666538609</v>
      </c>
    </row>
    <row r="34" spans="1:8" x14ac:dyDescent="0.2">
      <c r="A34" s="4" t="s">
        <v>16</v>
      </c>
      <c r="B34" s="5" t="s">
        <v>84</v>
      </c>
      <c r="C34" s="1">
        <v>1</v>
      </c>
      <c r="D34" s="1">
        <v>0</v>
      </c>
      <c r="E34" s="6">
        <v>1</v>
      </c>
      <c r="G34" s="7">
        <v>2.0625000000000001E-2</v>
      </c>
      <c r="H34" s="21">
        <f>(2-(G34/G50))*100</f>
        <v>97.310795236265847</v>
      </c>
    </row>
    <row r="35" spans="1:8" x14ac:dyDescent="0.2">
      <c r="A35" s="4" t="s">
        <v>18</v>
      </c>
      <c r="B35" s="5" t="s">
        <v>37</v>
      </c>
      <c r="C35" s="1">
        <v>2</v>
      </c>
      <c r="D35" s="1">
        <v>1</v>
      </c>
      <c r="E35" s="6">
        <v>3</v>
      </c>
      <c r="G35" s="7">
        <v>2.0682870370370372E-2</v>
      </c>
      <c r="H35" s="21">
        <f>(2-(G35/G50))*100</f>
        <v>97.022666154437175</v>
      </c>
    </row>
    <row r="36" spans="1:8" x14ac:dyDescent="0.2">
      <c r="A36" s="4" t="s">
        <v>20</v>
      </c>
      <c r="B36" s="5" t="s">
        <v>38</v>
      </c>
      <c r="C36" s="1">
        <v>1</v>
      </c>
      <c r="D36" s="1">
        <v>0</v>
      </c>
      <c r="E36" s="6">
        <v>1</v>
      </c>
      <c r="G36" s="7">
        <v>2.0844907407407406E-2</v>
      </c>
      <c r="H36" s="21">
        <f>(2-(G36/G50))*100</f>
        <v>96.21590472531696</v>
      </c>
    </row>
    <row r="37" spans="1:8" x14ac:dyDescent="0.2">
      <c r="A37" s="4" t="s">
        <v>21</v>
      </c>
      <c r="B37" s="5" t="s">
        <v>42</v>
      </c>
      <c r="C37" s="1">
        <v>0</v>
      </c>
      <c r="D37" s="1">
        <v>0</v>
      </c>
      <c r="E37" s="6">
        <v>0</v>
      </c>
      <c r="G37" s="7">
        <v>2.0868055555555556E-2</v>
      </c>
      <c r="H37" s="21">
        <f>(2-(G37/G50))*100</f>
        <v>96.100653092585489</v>
      </c>
    </row>
    <row r="38" spans="1:8" x14ac:dyDescent="0.2">
      <c r="A38" s="4" t="s">
        <v>22</v>
      </c>
      <c r="B38" s="5" t="s">
        <v>53</v>
      </c>
      <c r="C38" s="1">
        <v>1</v>
      </c>
      <c r="D38" s="1">
        <v>2</v>
      </c>
      <c r="E38" s="6">
        <v>3</v>
      </c>
      <c r="G38" s="7">
        <v>2.1273148148148149E-2</v>
      </c>
      <c r="H38" s="21">
        <f>(2-(G38/G50))*100</f>
        <v>94.08374951978486</v>
      </c>
    </row>
    <row r="39" spans="1:8" x14ac:dyDescent="0.2">
      <c r="A39" s="4" t="s">
        <v>23</v>
      </c>
      <c r="B39" s="5" t="s">
        <v>85</v>
      </c>
      <c r="C39" s="1">
        <v>2</v>
      </c>
      <c r="D39" s="1">
        <v>1</v>
      </c>
      <c r="E39" s="6">
        <v>3</v>
      </c>
      <c r="G39" s="7">
        <v>2.1585648148148145E-2</v>
      </c>
      <c r="H39" s="21">
        <f>(2-(G39/G50))*100</f>
        <v>92.52785247791013</v>
      </c>
    </row>
    <row r="40" spans="1:8" x14ac:dyDescent="0.2">
      <c r="A40" s="4" t="s">
        <v>25</v>
      </c>
      <c r="B40" s="5" t="s">
        <v>58</v>
      </c>
      <c r="C40" s="1">
        <v>0</v>
      </c>
      <c r="D40" s="1">
        <v>2</v>
      </c>
      <c r="E40" s="6">
        <v>2</v>
      </c>
      <c r="G40" s="7">
        <v>2.1863425925925925E-2</v>
      </c>
      <c r="H40" s="21">
        <f>(2-(G40/G50))*100</f>
        <v>91.144832885132558</v>
      </c>
    </row>
    <row r="41" spans="1:8" x14ac:dyDescent="0.2">
      <c r="A41" s="4" t="s">
        <v>27</v>
      </c>
      <c r="B41" s="5" t="s">
        <v>49</v>
      </c>
      <c r="C41" s="1">
        <v>2</v>
      </c>
      <c r="D41" s="1">
        <v>1</v>
      </c>
      <c r="E41" s="6">
        <v>3</v>
      </c>
      <c r="G41" s="7">
        <v>2.1886574074074072E-2</v>
      </c>
      <c r="H41" s="21">
        <f>(2-(G41/G50))*100</f>
        <v>91.029581252401087</v>
      </c>
    </row>
    <row r="42" spans="1:8" x14ac:dyDescent="0.2">
      <c r="A42" s="4" t="s">
        <v>28</v>
      </c>
      <c r="B42" s="5" t="s">
        <v>87</v>
      </c>
      <c r="C42" s="1">
        <v>1</v>
      </c>
      <c r="D42" s="1">
        <v>1</v>
      </c>
      <c r="E42" s="6">
        <v>2</v>
      </c>
      <c r="G42" s="7">
        <v>2.2499999999999996E-2</v>
      </c>
      <c r="H42" s="21">
        <f>(2-(G42/G50))*100</f>
        <v>87.975412985017314</v>
      </c>
    </row>
    <row r="43" spans="1:8" x14ac:dyDescent="0.2">
      <c r="A43" s="4" t="s">
        <v>30</v>
      </c>
      <c r="B43" s="5" t="s">
        <v>41</v>
      </c>
      <c r="C43" s="1">
        <v>0</v>
      </c>
      <c r="D43" s="1">
        <v>3</v>
      </c>
      <c r="E43" s="6">
        <v>3</v>
      </c>
      <c r="G43" s="7">
        <v>2.2569444444444444E-2</v>
      </c>
      <c r="H43" s="21">
        <f>(2-(G43/G50))*100</f>
        <v>87.6296580868229</v>
      </c>
    </row>
    <row r="44" spans="1:8" x14ac:dyDescent="0.2">
      <c r="A44" s="4" t="s">
        <v>32</v>
      </c>
      <c r="B44" s="5" t="s">
        <v>51</v>
      </c>
      <c r="C44" s="1">
        <v>1</v>
      </c>
      <c r="D44" s="1">
        <v>0</v>
      </c>
      <c r="E44" s="6">
        <v>1</v>
      </c>
      <c r="G44" s="7">
        <v>2.2847222222222224E-2</v>
      </c>
      <c r="H44" s="21">
        <f>(2-(G44/G50))*100</f>
        <v>86.246638494045328</v>
      </c>
    </row>
    <row r="45" spans="1:8" x14ac:dyDescent="0.2">
      <c r="A45" s="4" t="s">
        <v>46</v>
      </c>
      <c r="B45" s="5" t="s">
        <v>86</v>
      </c>
      <c r="C45" s="1">
        <v>2</v>
      </c>
      <c r="D45" s="1">
        <v>1</v>
      </c>
      <c r="E45" s="6">
        <v>3</v>
      </c>
      <c r="G45" s="7">
        <v>2.2870370370370371E-2</v>
      </c>
      <c r="H45" s="21">
        <f>(2-(G45/G50))*100</f>
        <v>86.131386861313871</v>
      </c>
    </row>
    <row r="46" spans="1:8" x14ac:dyDescent="0.2">
      <c r="A46" s="4" t="s">
        <v>48</v>
      </c>
      <c r="B46" s="5" t="s">
        <v>47</v>
      </c>
      <c r="C46" s="1">
        <v>2</v>
      </c>
      <c r="D46" s="1">
        <v>2</v>
      </c>
      <c r="E46" s="6">
        <v>4</v>
      </c>
      <c r="G46" s="7">
        <v>2.2928240740740739E-2</v>
      </c>
      <c r="H46" s="21">
        <f>(2-(G46/G50))*100</f>
        <v>85.843257779485228</v>
      </c>
    </row>
    <row r="47" spans="1:8" x14ac:dyDescent="0.2">
      <c r="A47" s="4" t="s">
        <v>50</v>
      </c>
      <c r="B47" s="5" t="s">
        <v>45</v>
      </c>
      <c r="C47" s="1">
        <v>0</v>
      </c>
      <c r="D47" s="1">
        <v>0</v>
      </c>
      <c r="E47" s="6">
        <v>0</v>
      </c>
      <c r="G47" s="7">
        <v>2.3101851851851849E-2</v>
      </c>
      <c r="H47" s="21">
        <f>(2-(G47/G50))*100</f>
        <v>84.978870533999256</v>
      </c>
    </row>
    <row r="48" spans="1:8" x14ac:dyDescent="0.2">
      <c r="A48" s="4" t="s">
        <v>52</v>
      </c>
      <c r="B48" s="5" t="s">
        <v>88</v>
      </c>
      <c r="C48" s="1">
        <v>2</v>
      </c>
      <c r="D48" s="1">
        <v>2</v>
      </c>
      <c r="E48" s="6">
        <v>4</v>
      </c>
      <c r="G48" s="7">
        <v>2.3101851851851849E-2</v>
      </c>
      <c r="H48" s="21">
        <f>(2-(G48/G50))*100</f>
        <v>84.978870533999256</v>
      </c>
    </row>
    <row r="49" spans="1:8" x14ac:dyDescent="0.2">
      <c r="A49" s="4" t="s">
        <v>54</v>
      </c>
      <c r="B49" s="5" t="s">
        <v>91</v>
      </c>
      <c r="C49" s="1">
        <v>1</v>
      </c>
      <c r="D49" s="1">
        <v>2</v>
      </c>
      <c r="E49" s="6">
        <v>3</v>
      </c>
      <c r="G49" s="7">
        <v>2.5092592592592593E-2</v>
      </c>
      <c r="H49" s="21">
        <f>(2-(G49/G50))*100</f>
        <v>75.067230119093352</v>
      </c>
    </row>
    <row r="50" spans="1:8" x14ac:dyDescent="0.2">
      <c r="A50" s="12"/>
      <c r="B50" s="9" t="s">
        <v>34</v>
      </c>
      <c r="C50" s="8"/>
      <c r="D50" s="8"/>
      <c r="E50" s="8"/>
      <c r="F50" s="10"/>
      <c r="G50" s="11">
        <f>(G29+G30+G31)/3</f>
        <v>2.0084876543209878E-2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5B39A-0B8F-624B-98AE-6CEDAA3035F0}">
  <dimension ref="A1:H56"/>
  <sheetViews>
    <sheetView zoomScaleNormal="100" workbookViewId="0">
      <selection activeCell="L36" sqref="L36"/>
    </sheetView>
  </sheetViews>
  <sheetFormatPr defaultColWidth="8.85546875" defaultRowHeight="12.75" x14ac:dyDescent="0.2"/>
  <cols>
    <col min="1" max="1" width="8.85546875" style="1"/>
    <col min="2" max="2" width="17" bestFit="1" customWidth="1"/>
    <col min="3" max="3" width="4.7109375" style="1" customWidth="1"/>
    <col min="4" max="4" width="5" style="1" customWidth="1"/>
    <col min="5" max="5" width="8.85546875" style="1"/>
    <col min="7" max="7" width="9.7109375" bestFit="1" customWidth="1"/>
    <col min="8" max="8" width="12.140625" bestFit="1" customWidth="1"/>
  </cols>
  <sheetData>
    <row r="1" spans="1:8" x14ac:dyDescent="0.2">
      <c r="B1" s="2" t="s">
        <v>99</v>
      </c>
    </row>
    <row r="2" spans="1:8" x14ac:dyDescent="0.2">
      <c r="B2" s="13" t="s">
        <v>0</v>
      </c>
      <c r="C2" s="3"/>
    </row>
    <row r="3" spans="1:8" x14ac:dyDescent="0.2">
      <c r="B3" s="13"/>
      <c r="C3" s="6" t="s">
        <v>1</v>
      </c>
      <c r="D3" s="6" t="s">
        <v>2</v>
      </c>
      <c r="E3" s="6" t="s">
        <v>3</v>
      </c>
      <c r="F3" s="13"/>
      <c r="G3" s="13" t="s">
        <v>4</v>
      </c>
      <c r="H3" s="6" t="s">
        <v>5</v>
      </c>
    </row>
    <row r="4" spans="1:8" x14ac:dyDescent="0.2">
      <c r="A4" s="1" t="s">
        <v>6</v>
      </c>
      <c r="B4" s="5" t="s">
        <v>9</v>
      </c>
      <c r="C4" s="1">
        <v>0</v>
      </c>
      <c r="D4" s="1">
        <v>0</v>
      </c>
      <c r="E4" s="6">
        <v>0</v>
      </c>
      <c r="G4" s="7">
        <v>1.5590277777777778E-2</v>
      </c>
      <c r="H4" s="21">
        <f>(2-(G4/G27))*100</f>
        <v>102.06010664081435</v>
      </c>
    </row>
    <row r="5" spans="1:8" x14ac:dyDescent="0.2">
      <c r="A5" s="1" t="s">
        <v>8</v>
      </c>
      <c r="B5" s="5" t="s">
        <v>61</v>
      </c>
      <c r="C5" s="1">
        <v>0</v>
      </c>
      <c r="D5" s="1">
        <v>3</v>
      </c>
      <c r="E5" s="6">
        <v>3</v>
      </c>
      <c r="G5" s="7">
        <v>1.5949074074074074E-2</v>
      </c>
      <c r="H5" s="21">
        <f>(2-(G5/G27))*100</f>
        <v>99.806107610276314</v>
      </c>
    </row>
    <row r="6" spans="1:8" x14ac:dyDescent="0.2">
      <c r="A6" s="1" t="s">
        <v>10</v>
      </c>
      <c r="B6" s="5" t="s">
        <v>11</v>
      </c>
      <c r="C6" s="1">
        <v>2</v>
      </c>
      <c r="D6" s="1">
        <v>1</v>
      </c>
      <c r="E6" s="6">
        <v>3</v>
      </c>
      <c r="G6" s="7">
        <v>1.621527777777778E-2</v>
      </c>
      <c r="H6" s="21">
        <f>(2-(G6/G27))*100</f>
        <v>98.133785748909361</v>
      </c>
    </row>
    <row r="7" spans="1:8" x14ac:dyDescent="0.2">
      <c r="A7" s="1" t="s">
        <v>12</v>
      </c>
      <c r="B7" s="5" t="s">
        <v>19</v>
      </c>
      <c r="C7" s="1">
        <v>1</v>
      </c>
      <c r="D7" s="1">
        <v>1</v>
      </c>
      <c r="E7" s="6">
        <v>2</v>
      </c>
      <c r="G7" s="7">
        <v>1.6296296296296295E-2</v>
      </c>
      <c r="H7" s="21">
        <f>(2-(G7/G27))*100</f>
        <v>97.624818225884667</v>
      </c>
    </row>
    <row r="8" spans="1:8" x14ac:dyDescent="0.2">
      <c r="A8" s="1" t="s">
        <v>14</v>
      </c>
      <c r="B8" s="5" t="s">
        <v>15</v>
      </c>
      <c r="C8" s="1">
        <v>0</v>
      </c>
      <c r="D8" s="1">
        <v>1</v>
      </c>
      <c r="E8" s="6">
        <v>1</v>
      </c>
      <c r="G8" s="7">
        <v>1.636574074074074E-2</v>
      </c>
      <c r="H8" s="21">
        <f>(2-(G8/G27))*100</f>
        <v>97.188560349006309</v>
      </c>
    </row>
    <row r="9" spans="1:8" x14ac:dyDescent="0.2">
      <c r="A9" s="1" t="s">
        <v>16</v>
      </c>
      <c r="B9" s="5" t="s">
        <v>13</v>
      </c>
      <c r="C9" s="1">
        <v>1</v>
      </c>
      <c r="D9" s="1">
        <v>1</v>
      </c>
      <c r="E9" s="6">
        <v>2</v>
      </c>
      <c r="G9" s="7">
        <v>1.681712962962963E-2</v>
      </c>
      <c r="H9" s="21">
        <f>(2-(G9/G27))*100</f>
        <v>94.35288414929714</v>
      </c>
    </row>
    <row r="10" spans="1:8" x14ac:dyDescent="0.2">
      <c r="A10" s="1" t="s">
        <v>18</v>
      </c>
      <c r="B10" s="5" t="s">
        <v>66</v>
      </c>
      <c r="C10" s="1">
        <v>0</v>
      </c>
      <c r="D10" s="1">
        <v>0</v>
      </c>
      <c r="E10" s="6">
        <v>0</v>
      </c>
      <c r="G10" s="7">
        <v>1.6909722222222225E-2</v>
      </c>
      <c r="H10" s="21">
        <f>(2-(G10/G27))*100</f>
        <v>93.771206980126024</v>
      </c>
    </row>
    <row r="11" spans="1:8" x14ac:dyDescent="0.2">
      <c r="A11" s="1" t="s">
        <v>20</v>
      </c>
      <c r="B11" s="5" t="s">
        <v>17</v>
      </c>
      <c r="C11" s="1">
        <v>1</v>
      </c>
      <c r="D11" s="1">
        <v>3</v>
      </c>
      <c r="E11" s="6">
        <v>4</v>
      </c>
      <c r="G11" s="7">
        <v>1.7037037037037038E-2</v>
      </c>
      <c r="H11" s="21">
        <f>(2-(G11/G27))*100</f>
        <v>92.971400872515758</v>
      </c>
    </row>
    <row r="12" spans="1:8" x14ac:dyDescent="0.2">
      <c r="A12" s="1" t="s">
        <v>21</v>
      </c>
      <c r="B12" s="5" t="s">
        <v>65</v>
      </c>
      <c r="C12" s="1">
        <v>2</v>
      </c>
      <c r="D12" s="1">
        <v>2</v>
      </c>
      <c r="E12" s="6">
        <v>4</v>
      </c>
      <c r="G12" s="7">
        <v>1.7280092592592593E-2</v>
      </c>
      <c r="H12" s="21">
        <f>(2-(G12/G27))*100</f>
        <v>91.444498303441591</v>
      </c>
    </row>
    <row r="13" spans="1:8" x14ac:dyDescent="0.2">
      <c r="A13" s="1" t="s">
        <v>22</v>
      </c>
      <c r="B13" s="5" t="s">
        <v>64</v>
      </c>
      <c r="C13" s="1">
        <v>1</v>
      </c>
      <c r="D13" s="1">
        <v>2</v>
      </c>
      <c r="E13" s="6">
        <v>3</v>
      </c>
      <c r="G13" s="7">
        <v>1.7430555555555557E-2</v>
      </c>
      <c r="H13" s="21">
        <f>(2-(G13/G27))*100</f>
        <v>90.499272903538539</v>
      </c>
    </row>
    <row r="14" spans="1:8" x14ac:dyDescent="0.2">
      <c r="A14" s="1" t="s">
        <v>23</v>
      </c>
      <c r="B14" s="5" t="s">
        <v>68</v>
      </c>
      <c r="C14" s="1">
        <v>1</v>
      </c>
      <c r="D14" s="1">
        <v>2</v>
      </c>
      <c r="E14" s="6">
        <v>3</v>
      </c>
      <c r="G14" s="7">
        <v>1.7557870370370373E-2</v>
      </c>
      <c r="H14" s="21">
        <f>(2-(G14/G27))*100</f>
        <v>89.699466795928259</v>
      </c>
    </row>
    <row r="15" spans="1:8" x14ac:dyDescent="0.2">
      <c r="A15" s="1" t="s">
        <v>25</v>
      </c>
      <c r="B15" s="5" t="s">
        <v>24</v>
      </c>
      <c r="C15" s="1">
        <v>1</v>
      </c>
      <c r="D15" s="1">
        <v>3</v>
      </c>
      <c r="E15" s="6">
        <v>4</v>
      </c>
      <c r="G15" s="7">
        <v>1.7824074074074076E-2</v>
      </c>
      <c r="H15" s="21">
        <f>(2-(G15/G27))*100</f>
        <v>88.027144934561321</v>
      </c>
    </row>
    <row r="16" spans="1:8" x14ac:dyDescent="0.2">
      <c r="A16" s="1" t="s">
        <v>27</v>
      </c>
      <c r="B16" s="5" t="s">
        <v>72</v>
      </c>
      <c r="C16" s="1">
        <v>1</v>
      </c>
      <c r="D16" s="1">
        <v>2</v>
      </c>
      <c r="E16" s="6">
        <v>3</v>
      </c>
      <c r="G16" s="7">
        <v>1.7870370370370373E-2</v>
      </c>
      <c r="H16" s="21">
        <f>(2-(G16/G27))*100</f>
        <v>87.736306349975763</v>
      </c>
    </row>
    <row r="17" spans="1:8" x14ac:dyDescent="0.2">
      <c r="A17" s="1" t="s">
        <v>28</v>
      </c>
      <c r="B17" s="5" t="s">
        <v>29</v>
      </c>
      <c r="C17" s="1">
        <v>1</v>
      </c>
      <c r="D17" s="1">
        <v>2</v>
      </c>
      <c r="E17" s="6">
        <v>3</v>
      </c>
      <c r="G17" s="7">
        <v>1.7893518518518517E-2</v>
      </c>
      <c r="H17" s="21">
        <f>(2-(G17/G27))*100</f>
        <v>87.590887057683005</v>
      </c>
    </row>
    <row r="18" spans="1:8" x14ac:dyDescent="0.2">
      <c r="A18" s="1" t="s">
        <v>30</v>
      </c>
      <c r="B18" s="5" t="s">
        <v>74</v>
      </c>
      <c r="C18" s="1">
        <v>1</v>
      </c>
      <c r="D18" s="1">
        <v>0</v>
      </c>
      <c r="E18" s="6">
        <v>1</v>
      </c>
      <c r="G18" s="7">
        <v>1.8159722222222219E-2</v>
      </c>
      <c r="H18" s="21">
        <f>(2-(G18/G27))*100</f>
        <v>85.918565196316081</v>
      </c>
    </row>
    <row r="19" spans="1:8" x14ac:dyDescent="0.2">
      <c r="A19" s="1" t="s">
        <v>32</v>
      </c>
      <c r="B19" s="5" t="s">
        <v>26</v>
      </c>
      <c r="C19" s="1">
        <v>2</v>
      </c>
      <c r="D19" s="1">
        <v>2</v>
      </c>
      <c r="E19" s="6">
        <v>4</v>
      </c>
      <c r="G19" s="7">
        <v>1.8229166666666668E-2</v>
      </c>
      <c r="H19" s="21">
        <f>(2-(G19/G27))*100</f>
        <v>85.482307319437709</v>
      </c>
    </row>
    <row r="20" spans="1:8" x14ac:dyDescent="0.2">
      <c r="A20" s="1" t="s">
        <v>46</v>
      </c>
      <c r="B20" s="5" t="s">
        <v>69</v>
      </c>
      <c r="C20" s="1">
        <v>2</v>
      </c>
      <c r="D20" s="1">
        <v>2</v>
      </c>
      <c r="E20" s="6">
        <v>4</v>
      </c>
      <c r="G20" s="7">
        <v>1.8310185185185186E-2</v>
      </c>
      <c r="H20" s="21">
        <f>(2-(G20/G27))*100</f>
        <v>84.973339796413001</v>
      </c>
    </row>
    <row r="21" spans="1:8" x14ac:dyDescent="0.2">
      <c r="A21" s="1" t="s">
        <v>48</v>
      </c>
      <c r="B21" s="5" t="s">
        <v>62</v>
      </c>
      <c r="C21" s="1">
        <v>2</v>
      </c>
      <c r="D21" s="1">
        <v>3</v>
      </c>
      <c r="E21" s="6">
        <v>5</v>
      </c>
      <c r="G21" s="7">
        <v>1.8437499999999999E-2</v>
      </c>
      <c r="H21" s="21">
        <f>(2-(G21/G27))*100</f>
        <v>84.173533688802735</v>
      </c>
    </row>
    <row r="22" spans="1:8" x14ac:dyDescent="0.2">
      <c r="A22" s="1" t="s">
        <v>50</v>
      </c>
      <c r="B22" s="5" t="s">
        <v>100</v>
      </c>
      <c r="C22" s="1">
        <v>0</v>
      </c>
      <c r="D22" s="1">
        <v>1</v>
      </c>
      <c r="E22" s="6">
        <v>1</v>
      </c>
      <c r="G22" s="7">
        <v>1.8506944444444444E-2</v>
      </c>
      <c r="H22" s="21">
        <f>(2-(G22/G27))*100</f>
        <v>83.737275811924405</v>
      </c>
    </row>
    <row r="23" spans="1:8" x14ac:dyDescent="0.2">
      <c r="A23" s="1" t="s">
        <v>52</v>
      </c>
      <c r="B23" s="5" t="s">
        <v>101</v>
      </c>
      <c r="C23" s="1">
        <v>0</v>
      </c>
      <c r="D23" s="1">
        <v>0</v>
      </c>
      <c r="E23" s="6">
        <v>0</v>
      </c>
      <c r="G23" s="7">
        <v>2.0416666666666666E-2</v>
      </c>
      <c r="H23" s="21">
        <f>(2-(G23/G27))*100</f>
        <v>71.740184197770262</v>
      </c>
    </row>
    <row r="24" spans="1:8" x14ac:dyDescent="0.2">
      <c r="A24" s="1" t="s">
        <v>54</v>
      </c>
      <c r="B24" s="5" t="s">
        <v>75</v>
      </c>
      <c r="C24" s="1">
        <v>4</v>
      </c>
      <c r="D24" s="1">
        <v>4</v>
      </c>
      <c r="E24" s="6">
        <v>8</v>
      </c>
      <c r="G24" s="7">
        <v>2.1145833333333332E-2</v>
      </c>
      <c r="H24" s="21">
        <f>(2-(G24/G27))*100</f>
        <v>67.15947649054776</v>
      </c>
    </row>
    <row r="25" spans="1:8" x14ac:dyDescent="0.2">
      <c r="A25" s="1" t="s">
        <v>56</v>
      </c>
      <c r="B25" s="5" t="s">
        <v>77</v>
      </c>
      <c r="C25" s="1">
        <v>2</v>
      </c>
      <c r="D25" s="1">
        <v>2</v>
      </c>
      <c r="E25" s="6">
        <v>4</v>
      </c>
      <c r="G25" s="7">
        <v>2.1539351851851851E-2</v>
      </c>
      <c r="H25" s="21">
        <f>(2-(G25/G27))*100</f>
        <v>64.687348521570541</v>
      </c>
    </row>
    <row r="26" spans="1:8" x14ac:dyDescent="0.2">
      <c r="A26" s="1" t="s">
        <v>57</v>
      </c>
      <c r="B26" s="5" t="s">
        <v>102</v>
      </c>
      <c r="C26" s="1">
        <v>1</v>
      </c>
      <c r="D26" s="1">
        <v>1</v>
      </c>
      <c r="E26" s="6">
        <v>2</v>
      </c>
      <c r="G26" s="7">
        <v>2.4675925925925924E-2</v>
      </c>
      <c r="H26" s="21">
        <f>(2-(G26/G27))*100</f>
        <v>44.983034415899212</v>
      </c>
    </row>
    <row r="27" spans="1:8" x14ac:dyDescent="0.2">
      <c r="A27" s="8"/>
      <c r="B27" s="9" t="s">
        <v>34</v>
      </c>
      <c r="C27" s="8"/>
      <c r="D27" s="8"/>
      <c r="E27" s="8"/>
      <c r="F27" s="10"/>
      <c r="G27" s="11">
        <f>(G4+G5+G6)/3</f>
        <v>1.5918209876543212E-2</v>
      </c>
    </row>
    <row r="29" spans="1:8" x14ac:dyDescent="0.2">
      <c r="B29" s="5" t="s">
        <v>35</v>
      </c>
    </row>
    <row r="30" spans="1:8" x14ac:dyDescent="0.2">
      <c r="B30" s="13"/>
      <c r="C30" s="6" t="s">
        <v>1</v>
      </c>
      <c r="D30" s="6" t="s">
        <v>2</v>
      </c>
      <c r="E30" s="6" t="s">
        <v>3</v>
      </c>
      <c r="F30" s="13"/>
      <c r="G30" s="13" t="s">
        <v>4</v>
      </c>
      <c r="H30" s="6" t="s">
        <v>5</v>
      </c>
    </row>
    <row r="31" spans="1:8" x14ac:dyDescent="0.2">
      <c r="A31" s="4" t="s">
        <v>6</v>
      </c>
      <c r="B31" s="5" t="s">
        <v>39</v>
      </c>
      <c r="C31" s="1">
        <v>1</v>
      </c>
      <c r="D31" s="1">
        <v>1</v>
      </c>
      <c r="E31" s="6">
        <v>2</v>
      </c>
      <c r="G31" s="7">
        <v>1.6180555555555556E-2</v>
      </c>
      <c r="H31" s="21">
        <f>(2-(G31/G56))*100</f>
        <v>100.26159334126041</v>
      </c>
    </row>
    <row r="32" spans="1:8" x14ac:dyDescent="0.2">
      <c r="A32" s="4" t="s">
        <v>8</v>
      </c>
      <c r="B32" s="5" t="s">
        <v>37</v>
      </c>
      <c r="C32" s="1">
        <v>1</v>
      </c>
      <c r="D32" s="1">
        <v>1</v>
      </c>
      <c r="E32" s="6">
        <v>2</v>
      </c>
      <c r="G32" s="7">
        <v>1.6238425925925924E-2</v>
      </c>
      <c r="H32" s="21">
        <f>(2-(G32/G56))*100</f>
        <v>99.904875148632598</v>
      </c>
    </row>
    <row r="33" spans="1:8" x14ac:dyDescent="0.2">
      <c r="A33" s="4" t="s">
        <v>10</v>
      </c>
      <c r="B33" s="5" t="s">
        <v>84</v>
      </c>
      <c r="C33" s="1">
        <v>1</v>
      </c>
      <c r="D33" s="1">
        <v>0</v>
      </c>
      <c r="E33" s="6">
        <v>1</v>
      </c>
      <c r="G33" s="7">
        <v>1.6249999999999997E-2</v>
      </c>
      <c r="H33" s="21">
        <f>(2-(G33/G56))*100</f>
        <v>99.833531510107036</v>
      </c>
    </row>
    <row r="34" spans="1:8" x14ac:dyDescent="0.2">
      <c r="A34" s="4" t="s">
        <v>12</v>
      </c>
      <c r="B34" s="5" t="s">
        <v>38</v>
      </c>
      <c r="C34" s="1">
        <v>2</v>
      </c>
      <c r="D34" s="1">
        <v>0</v>
      </c>
      <c r="E34" s="6">
        <v>2</v>
      </c>
      <c r="G34" s="7">
        <v>1.6446759259259262E-2</v>
      </c>
      <c r="H34" s="21">
        <f>(2-(G34/G56))*100</f>
        <v>98.620689655172413</v>
      </c>
    </row>
    <row r="35" spans="1:8" x14ac:dyDescent="0.2">
      <c r="A35" s="4" t="s">
        <v>14</v>
      </c>
      <c r="B35" s="5" t="s">
        <v>53</v>
      </c>
      <c r="C35" s="1">
        <v>0</v>
      </c>
      <c r="D35" s="1">
        <v>2</v>
      </c>
      <c r="E35" s="6">
        <v>2</v>
      </c>
      <c r="G35" s="7">
        <v>1.6469907407407405E-2</v>
      </c>
      <c r="H35" s="21">
        <f>(2-(G35/G56))*100</f>
        <v>98.478002378121303</v>
      </c>
    </row>
    <row r="36" spans="1:8" x14ac:dyDescent="0.2">
      <c r="A36" s="4" t="s">
        <v>16</v>
      </c>
      <c r="B36" s="5" t="s">
        <v>40</v>
      </c>
      <c r="C36" s="1">
        <v>3</v>
      </c>
      <c r="D36" s="1">
        <v>0</v>
      </c>
      <c r="E36" s="6">
        <v>3</v>
      </c>
      <c r="G36" s="7">
        <v>1.6689814814814817E-2</v>
      </c>
      <c r="H36" s="21">
        <f>(2-(G36/G56))*100</f>
        <v>97.122473246135542</v>
      </c>
    </row>
    <row r="37" spans="1:8" x14ac:dyDescent="0.2">
      <c r="A37" s="4" t="s">
        <v>18</v>
      </c>
      <c r="B37" s="5" t="s">
        <v>41</v>
      </c>
      <c r="C37" s="1">
        <v>0</v>
      </c>
      <c r="D37" s="1">
        <v>1</v>
      </c>
      <c r="E37" s="6">
        <v>1</v>
      </c>
      <c r="G37" s="7">
        <v>1.7291666666666667E-2</v>
      </c>
      <c r="H37" s="21">
        <f>(2-(G37/G56))*100</f>
        <v>93.41260404280618</v>
      </c>
    </row>
    <row r="38" spans="1:8" x14ac:dyDescent="0.2">
      <c r="A38" s="4" t="s">
        <v>20</v>
      </c>
      <c r="B38" s="5" t="s">
        <v>43</v>
      </c>
      <c r="C38" s="1">
        <v>2</v>
      </c>
      <c r="D38" s="1">
        <v>4</v>
      </c>
      <c r="E38" s="6">
        <v>6</v>
      </c>
      <c r="G38" s="7">
        <v>1.7430555555555557E-2</v>
      </c>
      <c r="H38" s="21">
        <f>(2-(G38/G56))*100</f>
        <v>92.556480380499394</v>
      </c>
    </row>
    <row r="39" spans="1:8" x14ac:dyDescent="0.2">
      <c r="A39" s="4" t="s">
        <v>21</v>
      </c>
      <c r="B39" s="5" t="s">
        <v>85</v>
      </c>
      <c r="C39" s="1">
        <v>2</v>
      </c>
      <c r="D39" s="1">
        <v>2</v>
      </c>
      <c r="E39" s="6">
        <v>4</v>
      </c>
      <c r="G39" s="7">
        <v>1.7696759259259259E-2</v>
      </c>
      <c r="H39" s="21">
        <f>(2-(G39/G56))*100</f>
        <v>90.915576694411413</v>
      </c>
    </row>
    <row r="40" spans="1:8" x14ac:dyDescent="0.2">
      <c r="A40" s="4" t="s">
        <v>22</v>
      </c>
      <c r="B40" s="5" t="s">
        <v>42</v>
      </c>
      <c r="C40" s="1">
        <v>1</v>
      </c>
      <c r="D40" s="1">
        <v>4</v>
      </c>
      <c r="E40" s="6">
        <v>5</v>
      </c>
      <c r="G40" s="7">
        <v>1.7708333333333333E-2</v>
      </c>
      <c r="H40" s="21">
        <f>(2-(G40/G56))*100</f>
        <v>90.844233055885852</v>
      </c>
    </row>
    <row r="41" spans="1:8" x14ac:dyDescent="0.2">
      <c r="A41" s="4" t="s">
        <v>23</v>
      </c>
      <c r="B41" s="5" t="s">
        <v>44</v>
      </c>
      <c r="C41" s="1">
        <v>2</v>
      </c>
      <c r="D41" s="1">
        <v>3</v>
      </c>
      <c r="E41" s="6">
        <v>5</v>
      </c>
      <c r="G41" s="7">
        <v>1.7824074074074076E-2</v>
      </c>
      <c r="H41" s="21">
        <f>(2-(G41/G56))*100</f>
        <v>90.130796670630204</v>
      </c>
    </row>
    <row r="42" spans="1:8" x14ac:dyDescent="0.2">
      <c r="A42" s="4" t="s">
        <v>25</v>
      </c>
      <c r="B42" s="5" t="s">
        <v>51</v>
      </c>
      <c r="C42" s="1">
        <v>0</v>
      </c>
      <c r="D42" s="1">
        <v>2</v>
      </c>
      <c r="E42" s="6">
        <v>2</v>
      </c>
      <c r="G42" s="7">
        <v>1.7847222222222223E-2</v>
      </c>
      <c r="H42" s="21">
        <f>(2-(G42/G56))*100</f>
        <v>89.988109393579066</v>
      </c>
    </row>
    <row r="43" spans="1:8" x14ac:dyDescent="0.2">
      <c r="A43" s="4" t="s">
        <v>27</v>
      </c>
      <c r="B43" s="5" t="s">
        <v>103</v>
      </c>
      <c r="C43" s="1">
        <v>0</v>
      </c>
      <c r="D43" s="1">
        <v>3</v>
      </c>
      <c r="E43" s="6">
        <v>3</v>
      </c>
      <c r="G43" s="7">
        <v>1.7916666666666668E-2</v>
      </c>
      <c r="H43" s="21">
        <f>(2-(G43/G56))*100</f>
        <v>89.56004756242568</v>
      </c>
    </row>
    <row r="44" spans="1:8" x14ac:dyDescent="0.2">
      <c r="A44" s="4" t="s">
        <v>28</v>
      </c>
      <c r="B44" s="5" t="s">
        <v>58</v>
      </c>
      <c r="C44" s="1">
        <v>1</v>
      </c>
      <c r="D44" s="1">
        <v>2</v>
      </c>
      <c r="E44" s="6">
        <v>3</v>
      </c>
      <c r="G44" s="7">
        <v>1.7939814814814815E-2</v>
      </c>
      <c r="H44" s="21">
        <f>(2-(G44/G56))*100</f>
        <v>89.417360285374571</v>
      </c>
    </row>
    <row r="45" spans="1:8" x14ac:dyDescent="0.2">
      <c r="A45" s="4" t="s">
        <v>30</v>
      </c>
      <c r="B45" s="5" t="s">
        <v>86</v>
      </c>
      <c r="C45" s="1">
        <v>2</v>
      </c>
      <c r="D45" s="1">
        <v>2</v>
      </c>
      <c r="E45" s="6">
        <v>4</v>
      </c>
      <c r="G45" s="7">
        <v>1.8194444444444444E-2</v>
      </c>
      <c r="H45" s="21">
        <f>(2-(G45/G56))*100</f>
        <v>87.847800237812137</v>
      </c>
    </row>
    <row r="46" spans="1:8" x14ac:dyDescent="0.2">
      <c r="A46" s="4" t="s">
        <v>32</v>
      </c>
      <c r="B46" s="5" t="s">
        <v>88</v>
      </c>
      <c r="C46" s="1">
        <v>0</v>
      </c>
      <c r="D46" s="1">
        <v>2</v>
      </c>
      <c r="E46" s="6">
        <v>2</v>
      </c>
      <c r="G46" s="7">
        <v>1.8287037037037036E-2</v>
      </c>
      <c r="H46" s="21">
        <f>(2-(G46/G56))*100</f>
        <v>87.277051129607614</v>
      </c>
    </row>
    <row r="47" spans="1:8" x14ac:dyDescent="0.2">
      <c r="A47" s="4" t="s">
        <v>46</v>
      </c>
      <c r="B47" s="5" t="s">
        <v>90</v>
      </c>
      <c r="C47" s="1">
        <v>1</v>
      </c>
      <c r="D47" s="1">
        <v>1</v>
      </c>
      <c r="E47" s="6">
        <v>2</v>
      </c>
      <c r="G47" s="7">
        <v>1.8460648148148146E-2</v>
      </c>
      <c r="H47" s="21">
        <f>(2-(G47/G56))*100</f>
        <v>86.206896551724157</v>
      </c>
    </row>
    <row r="48" spans="1:8" x14ac:dyDescent="0.2">
      <c r="A48" s="4" t="s">
        <v>48</v>
      </c>
      <c r="B48" s="5" t="s">
        <v>104</v>
      </c>
      <c r="C48" s="1">
        <v>2</v>
      </c>
      <c r="D48" s="1">
        <v>1</v>
      </c>
      <c r="E48" s="6">
        <v>3</v>
      </c>
      <c r="G48" s="7">
        <v>1.8541666666666668E-2</v>
      </c>
      <c r="H48" s="21">
        <f>(2-(G48/G56))*100</f>
        <v>85.707491082045181</v>
      </c>
    </row>
    <row r="49" spans="1:8" x14ac:dyDescent="0.2">
      <c r="A49" s="4" t="s">
        <v>50</v>
      </c>
      <c r="B49" s="5" t="s">
        <v>45</v>
      </c>
      <c r="C49" s="1">
        <v>2</v>
      </c>
      <c r="D49" s="1">
        <v>2</v>
      </c>
      <c r="E49" s="6">
        <v>4</v>
      </c>
      <c r="G49" s="7">
        <v>1.8865740740740742E-2</v>
      </c>
      <c r="H49" s="21">
        <f>(2-(G49/G56))*100</f>
        <v>83.709869203329362</v>
      </c>
    </row>
    <row r="50" spans="1:8" x14ac:dyDescent="0.2">
      <c r="A50" s="4" t="s">
        <v>52</v>
      </c>
      <c r="B50" s="5" t="s">
        <v>91</v>
      </c>
      <c r="C50" s="1">
        <v>1</v>
      </c>
      <c r="D50" s="1">
        <v>2</v>
      </c>
      <c r="E50" s="6">
        <v>3</v>
      </c>
      <c r="G50" s="7">
        <v>1.9340277777777779E-2</v>
      </c>
      <c r="H50" s="21">
        <f>(2-(G50/G56))*100</f>
        <v>80.784780023781195</v>
      </c>
    </row>
    <row r="51" spans="1:8" x14ac:dyDescent="0.2">
      <c r="A51" s="4" t="s">
        <v>54</v>
      </c>
      <c r="B51" s="5" t="s">
        <v>55</v>
      </c>
      <c r="C51" s="1">
        <v>3</v>
      </c>
      <c r="D51" s="1">
        <v>0</v>
      </c>
      <c r="E51" s="6">
        <v>3</v>
      </c>
      <c r="G51" s="7">
        <v>1.9432870370370371E-2</v>
      </c>
      <c r="H51" s="21">
        <f>(2-(G51/G56))*100</f>
        <v>80.214030915576686</v>
      </c>
    </row>
    <row r="52" spans="1:8" x14ac:dyDescent="0.2">
      <c r="A52" s="4" t="s">
        <v>56</v>
      </c>
      <c r="B52" s="5" t="s">
        <v>105</v>
      </c>
      <c r="C52" s="1">
        <v>4</v>
      </c>
      <c r="D52" s="1">
        <v>4</v>
      </c>
      <c r="E52" s="6">
        <v>8</v>
      </c>
      <c r="G52" s="7">
        <v>2.0324074074074074E-2</v>
      </c>
      <c r="H52" s="21">
        <f>(2-(G52/G56))*100</f>
        <v>74.720570749108205</v>
      </c>
    </row>
    <row r="53" spans="1:8" x14ac:dyDescent="0.2">
      <c r="A53" s="4" t="s">
        <v>57</v>
      </c>
      <c r="B53" s="5" t="s">
        <v>106</v>
      </c>
      <c r="C53" s="1">
        <v>2</v>
      </c>
      <c r="D53" s="1">
        <v>1</v>
      </c>
      <c r="E53" s="6">
        <v>3</v>
      </c>
      <c r="G53" s="7">
        <v>2.0937499999999998E-2</v>
      </c>
      <c r="H53" s="21">
        <f>(2-(G53/G56))*100</f>
        <v>70.939357907253296</v>
      </c>
    </row>
    <row r="54" spans="1:8" x14ac:dyDescent="0.2">
      <c r="A54" s="4" t="s">
        <v>59</v>
      </c>
      <c r="B54" s="5" t="s">
        <v>107</v>
      </c>
      <c r="C54" s="1">
        <v>2</v>
      </c>
      <c r="D54" s="1">
        <v>4</v>
      </c>
      <c r="E54" s="6">
        <v>6</v>
      </c>
      <c r="G54" s="7">
        <v>2.2789351851851852E-2</v>
      </c>
      <c r="H54" s="21">
        <f>(2-(G54/G56))*100</f>
        <v>59.524375743162892</v>
      </c>
    </row>
    <row r="55" spans="1:8" x14ac:dyDescent="0.2">
      <c r="A55" s="4" t="s">
        <v>76</v>
      </c>
      <c r="B55" s="5" t="s">
        <v>108</v>
      </c>
      <c r="C55" s="1">
        <v>1</v>
      </c>
      <c r="D55" s="1">
        <v>2</v>
      </c>
      <c r="E55" s="6">
        <v>3</v>
      </c>
      <c r="G55" s="7">
        <v>2.3009259259259257E-2</v>
      </c>
    </row>
    <row r="56" spans="1:8" x14ac:dyDescent="0.2">
      <c r="A56" s="12"/>
      <c r="B56" s="9" t="s">
        <v>34</v>
      </c>
      <c r="C56" s="8"/>
      <c r="D56" s="8"/>
      <c r="E56" s="8"/>
      <c r="F56" s="10"/>
      <c r="G56" s="11">
        <f>(G31+G32+G33)/3</f>
        <v>1.6222993827160494E-2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174F6-6BCF-4142-B6F2-5370269113F4}">
  <dimension ref="A1:K25"/>
  <sheetViews>
    <sheetView zoomScaleNormal="100" workbookViewId="0">
      <selection activeCell="K28" sqref="K28"/>
    </sheetView>
  </sheetViews>
  <sheetFormatPr defaultColWidth="8.85546875" defaultRowHeight="12.75" x14ac:dyDescent="0.2"/>
  <cols>
    <col min="1" max="1" width="8.85546875" style="1"/>
    <col min="2" max="2" width="17" bestFit="1" customWidth="1"/>
    <col min="3" max="3" width="9.7109375" customWidth="1"/>
    <col min="4" max="4" width="12.7109375" bestFit="1" customWidth="1"/>
    <col min="5" max="5" width="12.7109375" customWidth="1"/>
    <col min="6" max="6" width="12.85546875" bestFit="1" customWidth="1"/>
    <col min="7" max="7" width="14.140625" bestFit="1" customWidth="1"/>
  </cols>
  <sheetData>
    <row r="1" spans="1:11" x14ac:dyDescent="0.2">
      <c r="B1" s="2" t="s">
        <v>94</v>
      </c>
    </row>
    <row r="2" spans="1:11" x14ac:dyDescent="0.2">
      <c r="B2" s="13" t="s">
        <v>0</v>
      </c>
    </row>
    <row r="3" spans="1:11" x14ac:dyDescent="0.2">
      <c r="B3" s="13"/>
      <c r="C3" s="13" t="s">
        <v>97</v>
      </c>
      <c r="D3" s="6" t="s">
        <v>98</v>
      </c>
      <c r="E3" s="6" t="s">
        <v>109</v>
      </c>
      <c r="F3" s="6" t="s">
        <v>96</v>
      </c>
      <c r="G3" s="13"/>
    </row>
    <row r="4" spans="1:11" x14ac:dyDescent="0.2">
      <c r="B4" s="5" t="s">
        <v>7</v>
      </c>
      <c r="C4" s="16">
        <v>105.90706870983691</v>
      </c>
      <c r="D4" s="14">
        <v>102.8</v>
      </c>
      <c r="E4" s="14"/>
      <c r="F4" s="21">
        <f t="shared" ref="F4:F20" si="0">AVERAGE(C4:E4)</f>
        <v>104.35353435491845</v>
      </c>
      <c r="G4" s="18"/>
    </row>
    <row r="5" spans="1:11" x14ac:dyDescent="0.2">
      <c r="A5" s="1" t="s">
        <v>6</v>
      </c>
      <c r="B5" s="5" t="s">
        <v>11</v>
      </c>
      <c r="C5">
        <v>96.6</v>
      </c>
      <c r="D5" s="14">
        <v>98.6</v>
      </c>
      <c r="E5" s="14">
        <v>98.1</v>
      </c>
      <c r="F5" s="21">
        <f t="shared" si="0"/>
        <v>97.766666666666652</v>
      </c>
      <c r="G5" s="6"/>
    </row>
    <row r="6" spans="1:11" x14ac:dyDescent="0.2">
      <c r="A6" s="1" t="s">
        <v>8</v>
      </c>
      <c r="B6" s="5" t="s">
        <v>15</v>
      </c>
      <c r="C6">
        <v>97.5</v>
      </c>
      <c r="D6" s="14">
        <v>97.7</v>
      </c>
      <c r="E6" s="14">
        <v>97.2</v>
      </c>
      <c r="F6" s="21">
        <f t="shared" si="0"/>
        <v>97.466666666666654</v>
      </c>
      <c r="G6" s="6"/>
      <c r="I6" s="13"/>
    </row>
    <row r="7" spans="1:11" x14ac:dyDescent="0.2">
      <c r="A7" s="1" t="s">
        <v>10</v>
      </c>
      <c r="B7" s="5" t="s">
        <v>19</v>
      </c>
      <c r="C7">
        <v>90.2</v>
      </c>
      <c r="D7" s="14">
        <v>98.6</v>
      </c>
      <c r="E7" s="14">
        <v>97.6</v>
      </c>
      <c r="F7" s="21">
        <f t="shared" si="0"/>
        <v>95.466666666666654</v>
      </c>
      <c r="G7" s="6"/>
    </row>
    <row r="8" spans="1:11" x14ac:dyDescent="0.2">
      <c r="A8" s="1" t="s">
        <v>12</v>
      </c>
      <c r="B8" s="5" t="s">
        <v>61</v>
      </c>
      <c r="C8">
        <v>92.8</v>
      </c>
      <c r="D8" s="14">
        <v>92.5</v>
      </c>
      <c r="E8" s="14">
        <v>99.8</v>
      </c>
      <c r="F8" s="21">
        <f t="shared" si="0"/>
        <v>95.033333333333346</v>
      </c>
      <c r="G8" s="6"/>
    </row>
    <row r="9" spans="1:11" x14ac:dyDescent="0.2">
      <c r="A9" s="1" t="s">
        <v>14</v>
      </c>
      <c r="B9" s="5" t="s">
        <v>17</v>
      </c>
      <c r="C9">
        <v>93.8</v>
      </c>
      <c r="D9" s="14">
        <v>96.4</v>
      </c>
      <c r="E9" s="14">
        <v>93</v>
      </c>
      <c r="F9" s="21">
        <f t="shared" si="0"/>
        <v>94.399999999999991</v>
      </c>
      <c r="G9" s="6"/>
    </row>
    <row r="10" spans="1:11" x14ac:dyDescent="0.2">
      <c r="A10" s="1" t="s">
        <v>16</v>
      </c>
      <c r="B10" s="5" t="s">
        <v>13</v>
      </c>
      <c r="C10">
        <v>88.2</v>
      </c>
      <c r="D10" s="14">
        <v>90.2</v>
      </c>
      <c r="E10" s="14">
        <v>94.4</v>
      </c>
      <c r="F10" s="21">
        <f t="shared" si="0"/>
        <v>90.933333333333337</v>
      </c>
      <c r="G10" s="6"/>
      <c r="I10" s="19"/>
    </row>
    <row r="11" spans="1:11" x14ac:dyDescent="0.2">
      <c r="A11" s="1" t="s">
        <v>18</v>
      </c>
      <c r="B11" s="5" t="s">
        <v>66</v>
      </c>
      <c r="C11">
        <v>86.8</v>
      </c>
      <c r="D11" s="14">
        <v>92</v>
      </c>
      <c r="E11" s="14">
        <v>93.8</v>
      </c>
      <c r="F11" s="21">
        <f t="shared" si="0"/>
        <v>90.866666666666674</v>
      </c>
      <c r="G11" s="6"/>
      <c r="I11" s="19"/>
    </row>
    <row r="12" spans="1:11" x14ac:dyDescent="0.2">
      <c r="A12" s="1" t="s">
        <v>20</v>
      </c>
      <c r="B12" s="5" t="s">
        <v>64</v>
      </c>
      <c r="C12">
        <v>88.6</v>
      </c>
      <c r="D12" s="14">
        <v>92.9</v>
      </c>
      <c r="E12" s="14">
        <v>90.5</v>
      </c>
      <c r="F12" s="21">
        <f t="shared" si="0"/>
        <v>90.666666666666671</v>
      </c>
      <c r="G12" s="6"/>
      <c r="I12" s="13"/>
    </row>
    <row r="13" spans="1:11" x14ac:dyDescent="0.2">
      <c r="A13" s="1" t="s">
        <v>21</v>
      </c>
      <c r="B13" s="5" t="s">
        <v>68</v>
      </c>
      <c r="C13">
        <v>85.1</v>
      </c>
      <c r="D13" s="14">
        <v>90.1</v>
      </c>
      <c r="E13" s="14">
        <v>89.7</v>
      </c>
      <c r="F13" s="21">
        <f t="shared" si="0"/>
        <v>88.3</v>
      </c>
      <c r="G13" s="6"/>
      <c r="K13" s="13"/>
    </row>
    <row r="14" spans="1:11" x14ac:dyDescent="0.2">
      <c r="A14" s="1" t="s">
        <v>22</v>
      </c>
      <c r="B14" s="5" t="s">
        <v>65</v>
      </c>
      <c r="C14">
        <v>86.8</v>
      </c>
      <c r="D14" s="14">
        <v>86.5</v>
      </c>
      <c r="E14" s="14">
        <v>91.4</v>
      </c>
      <c r="F14" s="21">
        <f t="shared" si="0"/>
        <v>88.233333333333348</v>
      </c>
      <c r="G14" s="6"/>
    </row>
    <row r="15" spans="1:11" x14ac:dyDescent="0.2">
      <c r="A15" s="1" t="s">
        <v>23</v>
      </c>
      <c r="B15" s="5" t="s">
        <v>29</v>
      </c>
      <c r="C15">
        <v>83.4</v>
      </c>
      <c r="D15" s="14">
        <v>91.2</v>
      </c>
      <c r="E15" s="14">
        <v>87.6</v>
      </c>
      <c r="F15" s="21">
        <f t="shared" si="0"/>
        <v>87.40000000000002</v>
      </c>
      <c r="G15" s="6"/>
    </row>
    <row r="16" spans="1:11" x14ac:dyDescent="0.2">
      <c r="A16" s="1" t="s">
        <v>25</v>
      </c>
      <c r="B16" s="5" t="s">
        <v>62</v>
      </c>
      <c r="C16">
        <v>83.6</v>
      </c>
      <c r="D16" s="14">
        <v>90.1</v>
      </c>
      <c r="E16" s="14">
        <v>84.2</v>
      </c>
      <c r="F16" s="21">
        <f t="shared" si="0"/>
        <v>85.966666666666654</v>
      </c>
      <c r="G16" s="6"/>
      <c r="I16" s="19"/>
    </row>
    <row r="17" spans="1:9" x14ac:dyDescent="0.2">
      <c r="A17" s="1" t="s">
        <v>27</v>
      </c>
      <c r="B17" s="5" t="s">
        <v>24</v>
      </c>
      <c r="C17">
        <v>82.9</v>
      </c>
      <c r="D17" s="14">
        <v>87</v>
      </c>
      <c r="E17" s="14">
        <v>88</v>
      </c>
      <c r="F17" s="21">
        <f t="shared" si="0"/>
        <v>85.966666666666654</v>
      </c>
      <c r="G17" s="6"/>
      <c r="I17" s="19"/>
    </row>
    <row r="18" spans="1:9" x14ac:dyDescent="0.2">
      <c r="A18" s="1" t="s">
        <v>28</v>
      </c>
      <c r="B18" s="5" t="s">
        <v>69</v>
      </c>
      <c r="C18">
        <v>82.9</v>
      </c>
      <c r="D18" s="14">
        <v>81</v>
      </c>
      <c r="E18" s="14">
        <v>85</v>
      </c>
      <c r="F18" s="21">
        <f t="shared" si="0"/>
        <v>82.966666666666669</v>
      </c>
      <c r="G18" s="6"/>
      <c r="I18" s="20"/>
    </row>
    <row r="19" spans="1:9" x14ac:dyDescent="0.2">
      <c r="A19" s="1" t="s">
        <v>30</v>
      </c>
      <c r="B19" s="5" t="s">
        <v>75</v>
      </c>
      <c r="C19">
        <v>67.900000000000006</v>
      </c>
      <c r="D19" s="14">
        <v>78.5</v>
      </c>
      <c r="E19" s="14">
        <v>67.2</v>
      </c>
      <c r="F19" s="21">
        <f t="shared" si="0"/>
        <v>71.2</v>
      </c>
      <c r="G19" s="6"/>
    </row>
    <row r="20" spans="1:9" x14ac:dyDescent="0.2">
      <c r="A20" s="1" t="s">
        <v>32</v>
      </c>
      <c r="B20" s="5" t="s">
        <v>77</v>
      </c>
      <c r="C20">
        <v>64.599999999999994</v>
      </c>
      <c r="D20" s="14">
        <v>67.2</v>
      </c>
      <c r="E20" s="14">
        <v>64.7</v>
      </c>
      <c r="F20" s="21">
        <f t="shared" si="0"/>
        <v>65.5</v>
      </c>
      <c r="G20" s="6"/>
    </row>
    <row r="21" spans="1:9" x14ac:dyDescent="0.2">
      <c r="A21" s="1" t="s">
        <v>46</v>
      </c>
      <c r="B21" s="5" t="s">
        <v>67</v>
      </c>
      <c r="C21">
        <v>85.3</v>
      </c>
      <c r="D21" s="14">
        <v>86.5</v>
      </c>
      <c r="E21" s="14"/>
      <c r="F21" s="14"/>
      <c r="G21" s="6"/>
    </row>
    <row r="22" spans="1:9" x14ac:dyDescent="0.2">
      <c r="A22" s="1" t="s">
        <v>48</v>
      </c>
      <c r="B22" s="5" t="s">
        <v>70</v>
      </c>
      <c r="C22">
        <v>81.099999999999994</v>
      </c>
      <c r="D22" s="14">
        <v>87.2</v>
      </c>
      <c r="E22" s="14"/>
      <c r="F22" s="14"/>
      <c r="G22" s="6"/>
    </row>
    <row r="23" spans="1:9" x14ac:dyDescent="0.2">
      <c r="A23" s="1" t="s">
        <v>50</v>
      </c>
      <c r="B23" s="5" t="s">
        <v>31</v>
      </c>
      <c r="C23">
        <v>80.400000000000006</v>
      </c>
      <c r="D23" s="14">
        <v>82.2</v>
      </c>
      <c r="E23" s="14"/>
      <c r="F23" s="14"/>
      <c r="G23" s="6"/>
    </row>
    <row r="24" spans="1:9" x14ac:dyDescent="0.2">
      <c r="B24" s="5" t="s">
        <v>9</v>
      </c>
      <c r="C24" s="13"/>
      <c r="D24" s="6"/>
      <c r="E24" s="14">
        <v>102.1</v>
      </c>
      <c r="F24" s="6"/>
      <c r="G24" s="17"/>
    </row>
    <row r="25" spans="1:9" x14ac:dyDescent="0.2">
      <c r="A25" s="8"/>
      <c r="B25" s="9"/>
      <c r="C25" s="15"/>
    </row>
  </sheetData>
  <autoFilter ref="B3:F3" xr:uid="{897EED8E-6968-9E40-9E31-3D34B6BAFCB9}">
    <sortState xmlns:xlrd2="http://schemas.microsoft.com/office/spreadsheetml/2017/richdata2" ref="B4:F24">
      <sortCondition descending="1" ref="F3:F24"/>
    </sortState>
  </autoFilter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8C432-E785-F34F-9A01-921E9243FF3C}">
  <dimension ref="A1:L25"/>
  <sheetViews>
    <sheetView tabSelected="1" zoomScaleNormal="100" workbookViewId="0">
      <selection activeCell="I33" sqref="I33"/>
    </sheetView>
  </sheetViews>
  <sheetFormatPr defaultColWidth="8.85546875" defaultRowHeight="12.75" x14ac:dyDescent="0.2"/>
  <cols>
    <col min="1" max="1" width="8.85546875" style="1"/>
    <col min="2" max="2" width="17" bestFit="1" customWidth="1"/>
    <col min="3" max="3" width="9.7109375" customWidth="1"/>
    <col min="4" max="4" width="12.7109375" bestFit="1" customWidth="1"/>
    <col min="5" max="5" width="12.7109375" customWidth="1"/>
    <col min="6" max="6" width="12.85546875" bestFit="1" customWidth="1"/>
    <col min="7" max="7" width="14.140625" bestFit="1" customWidth="1"/>
  </cols>
  <sheetData>
    <row r="1" spans="1:12" x14ac:dyDescent="0.2">
      <c r="B1" s="5" t="s">
        <v>35</v>
      </c>
    </row>
    <row r="2" spans="1:12" x14ac:dyDescent="0.2">
      <c r="B2" s="13"/>
      <c r="C2" s="13" t="s">
        <v>97</v>
      </c>
      <c r="D2" s="6" t="s">
        <v>98</v>
      </c>
      <c r="E2" s="6" t="s">
        <v>109</v>
      </c>
      <c r="F2" s="6" t="s">
        <v>96</v>
      </c>
      <c r="G2" s="13"/>
    </row>
    <row r="3" spans="1:12" x14ac:dyDescent="0.2">
      <c r="B3" s="5" t="s">
        <v>36</v>
      </c>
      <c r="C3" s="13"/>
      <c r="D3" s="6"/>
      <c r="E3" s="6"/>
      <c r="F3" s="6"/>
      <c r="G3" s="18"/>
    </row>
    <row r="4" spans="1:12" x14ac:dyDescent="0.2">
      <c r="A4" s="4" t="s">
        <v>6</v>
      </c>
      <c r="B4" s="5" t="s">
        <v>39</v>
      </c>
      <c r="C4">
        <v>102</v>
      </c>
      <c r="D4" s="14">
        <v>100.5</v>
      </c>
      <c r="E4" s="14">
        <v>100.3</v>
      </c>
      <c r="F4" s="21">
        <f t="shared" ref="F4:F20" si="0">AVERAGE(C4:E4)</f>
        <v>100.93333333333334</v>
      </c>
      <c r="G4" s="6"/>
    </row>
    <row r="5" spans="1:12" x14ac:dyDescent="0.2">
      <c r="A5" s="4" t="s">
        <v>8</v>
      </c>
      <c r="B5" s="5" t="s">
        <v>40</v>
      </c>
      <c r="C5">
        <v>99.3</v>
      </c>
      <c r="D5" s="14">
        <v>98.7</v>
      </c>
      <c r="E5" s="14">
        <v>97.1</v>
      </c>
      <c r="F5" s="21">
        <f t="shared" si="0"/>
        <v>98.366666666666674</v>
      </c>
      <c r="G5" s="6"/>
      <c r="K5" s="13"/>
    </row>
    <row r="6" spans="1:12" x14ac:dyDescent="0.2">
      <c r="A6" s="4" t="s">
        <v>10</v>
      </c>
      <c r="B6" s="5" t="s">
        <v>37</v>
      </c>
      <c r="C6">
        <v>97.8</v>
      </c>
      <c r="D6" s="14">
        <v>97</v>
      </c>
      <c r="E6" s="14">
        <v>99.9</v>
      </c>
      <c r="F6" s="21">
        <f t="shared" si="0"/>
        <v>98.233333333333348</v>
      </c>
      <c r="G6" s="6"/>
    </row>
    <row r="7" spans="1:12" x14ac:dyDescent="0.2">
      <c r="A7" s="4" t="s">
        <v>12</v>
      </c>
      <c r="B7" s="5" t="s">
        <v>84</v>
      </c>
      <c r="C7">
        <v>94.3</v>
      </c>
      <c r="D7" s="14">
        <v>97.3</v>
      </c>
      <c r="E7" s="14">
        <v>99.8</v>
      </c>
      <c r="F7" s="21">
        <f t="shared" si="0"/>
        <v>97.133333333333326</v>
      </c>
      <c r="G7" s="6"/>
    </row>
    <row r="8" spans="1:12" x14ac:dyDescent="0.2">
      <c r="A8" s="4" t="s">
        <v>14</v>
      </c>
      <c r="B8" s="5" t="s">
        <v>43</v>
      </c>
      <c r="C8">
        <v>98.7</v>
      </c>
      <c r="D8" s="14">
        <v>98.1</v>
      </c>
      <c r="E8" s="14">
        <v>92.6</v>
      </c>
      <c r="F8" s="21">
        <f t="shared" si="0"/>
        <v>96.466666666666654</v>
      </c>
      <c r="G8" s="6"/>
    </row>
    <row r="9" spans="1:12" x14ac:dyDescent="0.2">
      <c r="A9" s="4" t="s">
        <v>16</v>
      </c>
      <c r="B9" s="5" t="s">
        <v>38</v>
      </c>
      <c r="C9">
        <v>92.8</v>
      </c>
      <c r="D9" s="14">
        <v>96.2</v>
      </c>
      <c r="E9" s="14">
        <v>98.6</v>
      </c>
      <c r="F9" s="21">
        <f t="shared" si="0"/>
        <v>95.866666666666674</v>
      </c>
      <c r="G9" s="6"/>
      <c r="K9" s="19"/>
    </row>
    <row r="10" spans="1:12" x14ac:dyDescent="0.2">
      <c r="A10" s="4" t="s">
        <v>18</v>
      </c>
      <c r="B10" s="5" t="s">
        <v>53</v>
      </c>
      <c r="C10">
        <v>93.2</v>
      </c>
      <c r="D10" s="14">
        <v>94.1</v>
      </c>
      <c r="E10" s="14">
        <v>98.5</v>
      </c>
      <c r="F10" s="21">
        <f t="shared" si="0"/>
        <v>95.266666666666666</v>
      </c>
      <c r="G10" s="6"/>
      <c r="K10" s="19"/>
    </row>
    <row r="11" spans="1:12" x14ac:dyDescent="0.2">
      <c r="A11" s="4" t="s">
        <v>20</v>
      </c>
      <c r="B11" s="5" t="s">
        <v>44</v>
      </c>
      <c r="C11">
        <v>96.8</v>
      </c>
      <c r="D11" s="14">
        <v>98.1</v>
      </c>
      <c r="E11" s="14">
        <v>90.1</v>
      </c>
      <c r="F11" s="21">
        <f t="shared" si="0"/>
        <v>95</v>
      </c>
      <c r="G11" s="6"/>
      <c r="K11" s="13"/>
    </row>
    <row r="12" spans="1:12" x14ac:dyDescent="0.2">
      <c r="A12" s="4" t="s">
        <v>21</v>
      </c>
      <c r="B12" s="5" t="s">
        <v>42</v>
      </c>
      <c r="C12">
        <v>94.9</v>
      </c>
      <c r="D12" s="14">
        <v>96.1</v>
      </c>
      <c r="E12" s="14">
        <v>90.8</v>
      </c>
      <c r="F12" s="21">
        <f t="shared" si="0"/>
        <v>93.933333333333337</v>
      </c>
      <c r="G12" s="6"/>
      <c r="L12" s="13"/>
    </row>
    <row r="13" spans="1:12" x14ac:dyDescent="0.2">
      <c r="A13" s="4" t="s">
        <v>22</v>
      </c>
      <c r="B13" s="5" t="s">
        <v>85</v>
      </c>
      <c r="C13">
        <v>93.5</v>
      </c>
      <c r="D13" s="14">
        <v>92.5</v>
      </c>
      <c r="E13" s="14">
        <v>90.9</v>
      </c>
      <c r="F13" s="21">
        <f t="shared" si="0"/>
        <v>92.3</v>
      </c>
      <c r="G13" s="6"/>
    </row>
    <row r="14" spans="1:12" x14ac:dyDescent="0.2">
      <c r="A14" s="4" t="s">
        <v>23</v>
      </c>
      <c r="B14" s="5" t="s">
        <v>58</v>
      </c>
      <c r="C14">
        <v>92.7</v>
      </c>
      <c r="D14" s="14">
        <v>91.1</v>
      </c>
      <c r="E14" s="14">
        <v>89.4</v>
      </c>
      <c r="F14" s="21">
        <f t="shared" si="0"/>
        <v>91.066666666666677</v>
      </c>
      <c r="G14" s="6"/>
    </row>
    <row r="15" spans="1:12" x14ac:dyDescent="0.2">
      <c r="A15" s="4" t="s">
        <v>25</v>
      </c>
      <c r="B15" s="5" t="s">
        <v>41</v>
      </c>
      <c r="C15">
        <v>86.1</v>
      </c>
      <c r="D15" s="14">
        <v>87.6</v>
      </c>
      <c r="E15" s="14">
        <v>93.4</v>
      </c>
      <c r="F15" s="21">
        <f t="shared" si="0"/>
        <v>89.033333333333346</v>
      </c>
      <c r="G15" s="6"/>
      <c r="K15" s="19"/>
    </row>
    <row r="16" spans="1:12" x14ac:dyDescent="0.2">
      <c r="A16" s="4" t="s">
        <v>27</v>
      </c>
      <c r="B16" s="5" t="s">
        <v>86</v>
      </c>
      <c r="C16">
        <v>90.9</v>
      </c>
      <c r="D16" s="14">
        <v>86.1</v>
      </c>
      <c r="E16" s="14">
        <v>87.8</v>
      </c>
      <c r="F16" s="21">
        <f t="shared" si="0"/>
        <v>88.266666666666666</v>
      </c>
      <c r="G16" s="6"/>
      <c r="K16" s="19"/>
    </row>
    <row r="17" spans="1:11" x14ac:dyDescent="0.2">
      <c r="A17" s="4" t="s">
        <v>28</v>
      </c>
      <c r="B17" s="5" t="s">
        <v>51</v>
      </c>
      <c r="C17">
        <v>84.7</v>
      </c>
      <c r="D17" s="14">
        <v>86.2</v>
      </c>
      <c r="E17" s="14">
        <v>90</v>
      </c>
      <c r="F17" s="21">
        <f t="shared" si="0"/>
        <v>86.966666666666654</v>
      </c>
      <c r="G17" s="6"/>
      <c r="K17" s="20"/>
    </row>
    <row r="18" spans="1:11" x14ac:dyDescent="0.2">
      <c r="A18" s="4" t="s">
        <v>30</v>
      </c>
      <c r="B18" s="5" t="s">
        <v>88</v>
      </c>
      <c r="C18">
        <v>85.1</v>
      </c>
      <c r="D18" s="14">
        <v>85</v>
      </c>
      <c r="E18" s="14">
        <v>87.3</v>
      </c>
      <c r="F18" s="21">
        <f t="shared" si="0"/>
        <v>85.8</v>
      </c>
      <c r="G18" s="6"/>
    </row>
    <row r="19" spans="1:11" x14ac:dyDescent="0.2">
      <c r="A19" s="4" t="s">
        <v>32</v>
      </c>
      <c r="B19" s="5" t="s">
        <v>91</v>
      </c>
      <c r="C19">
        <v>73.3</v>
      </c>
      <c r="D19" s="14">
        <v>75.099999999999994</v>
      </c>
      <c r="E19" s="14">
        <v>80.8</v>
      </c>
      <c r="F19" s="21">
        <f t="shared" si="0"/>
        <v>76.399999999999991</v>
      </c>
      <c r="G19" s="6"/>
    </row>
    <row r="20" spans="1:11" x14ac:dyDescent="0.2">
      <c r="A20" s="4" t="s">
        <v>46</v>
      </c>
      <c r="B20" s="5" t="s">
        <v>45</v>
      </c>
      <c r="C20">
        <v>0</v>
      </c>
      <c r="D20" s="14">
        <v>85</v>
      </c>
      <c r="E20" s="14">
        <v>83.7</v>
      </c>
      <c r="F20" s="21">
        <f t="shared" si="0"/>
        <v>56.233333333333327</v>
      </c>
      <c r="G20" s="6"/>
    </row>
    <row r="21" spans="1:11" x14ac:dyDescent="0.2">
      <c r="A21" s="4"/>
      <c r="B21" s="5" t="s">
        <v>83</v>
      </c>
      <c r="C21">
        <v>95.1</v>
      </c>
      <c r="D21" s="14">
        <v>100.8</v>
      </c>
      <c r="E21" s="14"/>
      <c r="F21" s="14"/>
      <c r="G21" s="17"/>
    </row>
    <row r="22" spans="1:11" x14ac:dyDescent="0.2">
      <c r="A22" s="4"/>
      <c r="B22" s="5" t="s">
        <v>49</v>
      </c>
      <c r="C22">
        <v>88.6</v>
      </c>
      <c r="D22" s="14">
        <v>91</v>
      </c>
      <c r="E22" s="14"/>
      <c r="F22" s="14"/>
      <c r="G22" s="6"/>
    </row>
    <row r="23" spans="1:11" x14ac:dyDescent="0.2">
      <c r="A23" s="4"/>
      <c r="B23" s="5" t="s">
        <v>87</v>
      </c>
      <c r="C23">
        <v>88.6</v>
      </c>
      <c r="D23" s="14">
        <v>88</v>
      </c>
      <c r="E23" s="14"/>
      <c r="F23" s="14"/>
      <c r="G23" s="6"/>
    </row>
    <row r="24" spans="1:11" x14ac:dyDescent="0.2">
      <c r="A24" s="4"/>
      <c r="B24" s="5" t="s">
        <v>47</v>
      </c>
      <c r="C24">
        <v>91.9</v>
      </c>
      <c r="D24" s="14">
        <v>85.8</v>
      </c>
      <c r="E24" s="14"/>
      <c r="F24" s="14"/>
      <c r="G24" s="6"/>
    </row>
    <row r="25" spans="1:11" x14ac:dyDescent="0.2">
      <c r="A25" s="4"/>
      <c r="B25" s="9"/>
      <c r="C25" s="15"/>
    </row>
  </sheetData>
  <autoFilter ref="B3:F24" xr:uid="{4F3B9A7C-178F-1442-A44E-A563FAC47850}">
    <sortState xmlns:xlrd2="http://schemas.microsoft.com/office/spreadsheetml/2017/richdata2" ref="B4:F24">
      <sortCondition descending="1" ref="F3:F24"/>
    </sortState>
  </autoFilter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Tulokset 30.10.2021 pika</vt:lpstr>
      <vt:lpstr>Tulokset 31.10.2021 pika 2</vt:lpstr>
      <vt:lpstr>Tulokset 06.11.2021 pika</vt:lpstr>
      <vt:lpstr>Women ranking after 3</vt:lpstr>
      <vt:lpstr>Men ranking after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Jonne Kähkönen</dc:creator>
  <cp:keywords/>
  <dc:description/>
  <cp:lastModifiedBy>Jarkko Kauppinen</cp:lastModifiedBy>
  <cp:revision/>
  <dcterms:created xsi:type="dcterms:W3CDTF">2020-11-07T13:17:44Z</dcterms:created>
  <dcterms:modified xsi:type="dcterms:W3CDTF">2021-11-08T07:18:56Z</dcterms:modified>
  <cp:category/>
  <cp:contentStatus/>
</cp:coreProperties>
</file>